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693" activeTab="4"/>
  </bookViews>
  <sheets>
    <sheet name="印領_國小" sheetId="1" r:id="rId1"/>
    <sheet name="月報表_註" sheetId="2" r:id="rId2"/>
    <sheet name="月報表_空白" sheetId="3" r:id="rId3"/>
    <sheet name="印領_含保險_1列" sheetId="4" r:id="rId4"/>
    <sheet name="印領_含保險" sheetId="5" r:id="rId5"/>
  </sheets>
  <externalReferences>
    <externalReference r:id="rId8"/>
  </externalReferences>
  <definedNames>
    <definedName name="_xlnm.Print_Area" localSheetId="2">'月報表_空白'!$A$1:$K$21</definedName>
    <definedName name="_xlnm.Print_Area" localSheetId="1">'月報表_註'!$A$1:$K$19</definedName>
    <definedName name="_xlnm.Print_Area" localSheetId="3">'印領_含保險_1列'!$A$1:$R$32</definedName>
    <definedName name="_xlnm.Print_Titles" localSheetId="4">'印領_含保險'!$13:$15</definedName>
    <definedName name="_xlnm.Print_Titles" localSheetId="3">'印領_含保險_1列'!$13:$15</definedName>
    <definedName name="俸級">OFFSET('[1]俸級表'!$A$1,MATCH('[1]俸額表'!$O$56,職等,0)-1,1,,COUNTA(OFFSET('[1]俸級表'!$A$1,MATCH('[1]俸額表'!$O$56,職等,0)-1,,,256))-1)</definedName>
    <definedName name="職等">OFFSET('[1]俸級表'!$A$1,,,COUNTA('[1]俸級表'!$A65485:$A65495),)</definedName>
  </definedNames>
  <calcPr fullCalcOnLoad="1"/>
</workbook>
</file>

<file path=xl/sharedStrings.xml><?xml version="1.0" encoding="utf-8"?>
<sst xmlns="http://schemas.openxmlformats.org/spreadsheetml/2006/main" count="234" uniqueCount="144">
  <si>
    <t>線</t>
  </si>
  <si>
    <t>職稱</t>
  </si>
  <si>
    <t>裝</t>
  </si>
  <si>
    <t>訂</t>
  </si>
  <si>
    <t>線</t>
  </si>
  <si>
    <t>裝</t>
  </si>
  <si>
    <t>訂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</si>
  <si>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</si>
  <si>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</si>
  <si>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</si>
  <si>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</si>
  <si>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</si>
  <si>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</si>
  <si>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    號</t>
  </si>
  <si>
    <t>業務計畫</t>
  </si>
  <si>
    <t>工作計畫</t>
  </si>
  <si>
    <t>用途別</t>
  </si>
  <si>
    <t>人事室</t>
  </si>
  <si>
    <t>會計室</t>
  </si>
  <si>
    <t>機關長官</t>
  </si>
  <si>
    <t xml:space="preserve">  憑           證         黏         貼         線</t>
  </si>
  <si>
    <t>花蓮縣○○鄉○○國民小學</t>
  </si>
  <si>
    <t>編號</t>
  </si>
  <si>
    <t>姓名</t>
  </si>
  <si>
    <t>授課
節數</t>
  </si>
  <si>
    <t>每節
鐘點費</t>
  </si>
  <si>
    <t>授課
日數</t>
  </si>
  <si>
    <t>每日
日薪</t>
  </si>
  <si>
    <t>簽章</t>
  </si>
  <si>
    <t>備註</t>
  </si>
  <si>
    <t>合計</t>
  </si>
  <si>
    <t>印領清冊</t>
  </si>
  <si>
    <t>裝</t>
  </si>
  <si>
    <t>訂</t>
  </si>
  <si>
    <t>線</t>
  </si>
  <si>
    <t>憑證黏貼用紙</t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</si>
  <si>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</si>
  <si>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</si>
  <si>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</si>
  <si>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</si>
  <si>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</si>
  <si>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</si>
  <si>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</si>
  <si>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</si>
  <si>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人事室</t>
  </si>
  <si>
    <t>會計室</t>
  </si>
  <si>
    <t>機關長官</t>
  </si>
  <si>
    <t>主管</t>
  </si>
  <si>
    <t xml:space="preserve">  憑           證         黏         貼         線</t>
  </si>
  <si>
    <t>印領清冊</t>
  </si>
  <si>
    <t>職別</t>
  </si>
  <si>
    <t>姓名</t>
  </si>
  <si>
    <t>薪資</t>
  </si>
  <si>
    <t>政府負擔</t>
  </si>
  <si>
    <t>合計</t>
  </si>
  <si>
    <t>月份</t>
  </si>
  <si>
    <t>單價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</si>
  <si>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</si>
  <si>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</si>
  <si>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</si>
  <si>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</si>
  <si>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</si>
  <si>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</si>
  <si>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</si>
  <si>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</si>
  <si>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</si>
  <si>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</si>
  <si>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</si>
  <si>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</si>
  <si>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</si>
  <si>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</si>
  <si>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</si>
  <si>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</si>
  <si>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其他代
扣款</t>
  </si>
  <si>
    <t>實領總額</t>
  </si>
  <si>
    <t>核准文號：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</si>
  <si>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</si>
  <si>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r>
      <t xml:space="preserve">     月份</t>
    </r>
    <r>
      <rPr>
        <sz val="14.5"/>
        <color indexed="10"/>
        <rFont val="標楷體"/>
        <family val="4"/>
      </rPr>
      <t>教師代課</t>
    </r>
    <r>
      <rPr>
        <sz val="14.5"/>
        <rFont val="標楷體"/>
        <family val="4"/>
      </rPr>
      <t>鐘點費</t>
    </r>
  </si>
  <si>
    <r>
      <t>代課</t>
    </r>
    <r>
      <rPr>
        <sz val="12"/>
        <rFont val="標楷體"/>
        <family val="4"/>
      </rPr>
      <t>教師</t>
    </r>
  </si>
  <si>
    <t>承辦人：　　　　　　　　人事：　　　　　　　　主任：　　　　　　　　校長：　　　　　　　　</t>
  </si>
  <si>
    <t>病假</t>
  </si>
  <si>
    <t>代課（理）人員姓名</t>
  </si>
  <si>
    <t>假別</t>
  </si>
  <si>
    <t>請假人
姓名</t>
  </si>
  <si>
    <t>差假事由</t>
  </si>
  <si>
    <t>差假
起迄日期</t>
  </si>
  <si>
    <t>日數</t>
  </si>
  <si>
    <t>內聘
或
外聘</t>
  </si>
  <si>
    <t>依據文號</t>
  </si>
  <si>
    <t>承辦人：　　　　　　　　人事：　　　　　　　　主任：　　　　　　　　校長：　　　　　　　　</t>
  </si>
  <si>
    <r>
      <t>　花蓮縣</t>
    </r>
    <r>
      <rPr>
        <b/>
        <sz val="16"/>
        <color indexed="10"/>
        <rFont val="標楷體"/>
        <family val="4"/>
      </rPr>
      <t>○○</t>
    </r>
    <r>
      <rPr>
        <b/>
        <sz val="16"/>
        <rFont val="標楷體"/>
        <family val="4"/>
      </rPr>
      <t>鄉</t>
    </r>
    <r>
      <rPr>
        <b/>
        <sz val="16"/>
        <color indexed="10"/>
        <rFont val="標楷體"/>
        <family val="4"/>
      </rPr>
      <t>○○</t>
    </r>
    <r>
      <rPr>
        <b/>
        <sz val="16"/>
        <rFont val="標楷體"/>
        <family val="4"/>
      </rPr>
      <t>國民小學</t>
    </r>
    <r>
      <rPr>
        <b/>
        <sz val="16"/>
        <color indexed="10"/>
        <rFont val="標楷體"/>
        <family val="4"/>
      </rPr>
      <t>101年1~2月</t>
    </r>
    <r>
      <rPr>
        <b/>
        <sz val="16"/>
        <rFont val="標楷體"/>
        <family val="4"/>
      </rPr>
      <t>份教師差假暨代課情形月報表</t>
    </r>
  </si>
  <si>
    <t>101.1.2
～
101.1.16</t>
  </si>
  <si>
    <t>第  號</t>
  </si>
  <si>
    <t>業務單位</t>
  </si>
  <si>
    <t>薪資</t>
  </si>
  <si>
    <t>單價</t>
  </si>
  <si>
    <t>小計</t>
  </si>
  <si>
    <t>健保費</t>
  </si>
  <si>
    <t>勞保費</t>
  </si>
  <si>
    <t>總計</t>
  </si>
  <si>
    <t>核准文號：</t>
  </si>
  <si>
    <t>勞退
提撥</t>
  </si>
  <si>
    <t>授課日(節)數</t>
  </si>
  <si>
    <t>101年1~2月份教師代課鐘點費</t>
  </si>
  <si>
    <t>授課日(節)數</t>
  </si>
  <si>
    <t>病假_安胎</t>
  </si>
  <si>
    <t>喪假</t>
  </si>
  <si>
    <t>父母喪(15天)
配偶父母喪(10天)
祖父母喪(5天)</t>
  </si>
  <si>
    <t>外聘</t>
  </si>
  <si>
    <t>教導主任</t>
  </si>
  <si>
    <t>101.1.2
～
101.1.6</t>
  </si>
  <si>
    <t>流產假</t>
  </si>
  <si>
    <t>勞健保自付</t>
  </si>
  <si>
    <t>勞健保政府負擔</t>
  </si>
  <si>
    <t>印領清冊</t>
  </si>
  <si>
    <r>
      <t>月   日付款憑單     號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支出傳票    號</t>
    </r>
  </si>
  <si>
    <t>事務組長</t>
  </si>
  <si>
    <t>8節</t>
  </si>
  <si>
    <r>
      <t>14節</t>
    </r>
  </si>
  <si>
    <t>懷孕未滿三個月流產(14天)
懷孕三個月以上未滿五個月流產(21天)
懷孕滿五個月以上流產(42天)</t>
  </si>
  <si>
    <t>科任教師</t>
  </si>
  <si>
    <t>代理教師資格適用之薪級</t>
  </si>
  <si>
    <t>簽章</t>
  </si>
  <si>
    <t>實領
金額</t>
  </si>
  <si>
    <t>導師</t>
  </si>
  <si>
    <t>20節</t>
  </si>
  <si>
    <t>代課教師</t>
  </si>
  <si>
    <t>11日</t>
  </si>
  <si>
    <r>
      <t>　花蓮縣</t>
    </r>
    <r>
      <rPr>
        <b/>
        <sz val="16"/>
        <color indexed="10"/>
        <rFont val="標楷體"/>
        <family val="4"/>
      </rPr>
      <t>○○</t>
    </r>
    <r>
      <rPr>
        <b/>
        <sz val="16"/>
        <rFont val="標楷體"/>
        <family val="4"/>
      </rPr>
      <t>鄉</t>
    </r>
    <r>
      <rPr>
        <b/>
        <sz val="16"/>
        <color indexed="10"/>
        <rFont val="標楷體"/>
        <family val="4"/>
      </rPr>
      <t>○○</t>
    </r>
    <r>
      <rPr>
        <b/>
        <sz val="16"/>
        <rFont val="標楷體"/>
        <family val="4"/>
      </rPr>
      <t>國民小學</t>
    </r>
    <r>
      <rPr>
        <b/>
        <sz val="16"/>
        <color indexed="10"/>
        <rFont val="標楷體"/>
        <family val="4"/>
      </rPr>
      <t>101年1月</t>
    </r>
    <r>
      <rPr>
        <b/>
        <sz val="16"/>
        <rFont val="標楷體"/>
        <family val="4"/>
      </rPr>
      <t>份教師差假暨代課情形月報表</t>
    </r>
  </si>
  <si>
    <t>總務處</t>
  </si>
  <si>
    <t>勞健保管理
出納
主管</t>
  </si>
  <si>
    <t>承辦人
主管</t>
  </si>
  <si>
    <t>出納
主管</t>
  </si>
  <si>
    <r>
      <t>時</t>
    </r>
    <r>
      <rPr>
        <sz val="10"/>
        <color indexed="10"/>
        <rFont val="標楷體"/>
        <family val="4"/>
      </rPr>
      <t>(日)</t>
    </r>
    <r>
      <rPr>
        <sz val="10"/>
        <rFont val="標楷體"/>
        <family val="4"/>
      </rPr>
      <t>數</t>
    </r>
  </si>
  <si>
    <t>承辦人</t>
  </si>
  <si>
    <t>代課
教師</t>
  </si>
  <si>
    <t>代理
教師</t>
  </si>
  <si>
    <t xml:space="preserve">承辦人
</t>
  </si>
  <si>
    <t>主管</t>
  </si>
  <si>
    <t>代理教師</t>
  </si>
  <si>
    <r>
      <t xml:space="preserve">花蓮縣 </t>
    </r>
    <r>
      <rPr>
        <sz val="15"/>
        <color indexed="10"/>
        <rFont val="標楷體"/>
        <family val="4"/>
      </rPr>
      <t xml:space="preserve">○○ </t>
    </r>
    <r>
      <rPr>
        <sz val="15"/>
        <rFont val="標楷體"/>
        <family val="4"/>
      </rPr>
      <t xml:space="preserve">鄉  </t>
    </r>
    <r>
      <rPr>
        <sz val="15"/>
        <color indexed="10"/>
        <rFont val="標楷體"/>
        <family val="4"/>
      </rPr>
      <t>○○</t>
    </r>
    <r>
      <rPr>
        <sz val="15"/>
        <rFont val="標楷體"/>
        <family val="4"/>
      </rPr>
      <t xml:space="preserve"> 國民小學</t>
    </r>
  </si>
  <si>
    <r>
      <t>○○</t>
    </r>
    <r>
      <rPr>
        <sz val="15"/>
        <color indexed="8"/>
        <rFont val="標楷體"/>
        <family val="4"/>
      </rPr>
      <t>月份教師代課鐘點費</t>
    </r>
  </si>
  <si>
    <r>
      <t xml:space="preserve">
</t>
    </r>
    <r>
      <rPr>
        <sz val="16"/>
        <rFont val="標楷體"/>
        <family val="4"/>
      </rPr>
      <t xml:space="preserve">
</t>
    </r>
    <r>
      <rPr>
        <sz val="8"/>
        <rFont val="標楷體"/>
        <family val="4"/>
      </rPr>
      <t xml:space="preserve">出納
</t>
    </r>
    <r>
      <rPr>
        <sz val="16"/>
        <rFont val="標楷體"/>
        <family val="4"/>
      </rPr>
      <t xml:space="preserve">
</t>
    </r>
    <r>
      <rPr>
        <sz val="8"/>
        <rFont val="標楷體"/>
        <family val="4"/>
      </rPr>
      <t xml:space="preserve">主管
</t>
    </r>
    <r>
      <rPr>
        <sz val="16"/>
        <rFont val="標楷體"/>
        <family val="4"/>
      </rPr>
      <t xml:space="preserve"> </t>
    </r>
  </si>
  <si>
    <t>花蓮縣 秀林 鄉 水源 國民小學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</si>
</sst>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_(* #,##0.00_);_(* \(#,##0.00\);_(* &quot;-&quot;??_);_(@_)"/>
    <numFmt numFmtId="179" formatCode="_(* #,##0_);_(* \(#,##0\);_(* &quot;-&quot;??_);_(@_)"/>
    <numFmt numFmtId="180" formatCode="&quot;$ &quot;#,##0_ ;[Red]\-#,##0\ "/>
    <numFmt numFmtId="181" formatCode="[DBNum2][$-404]General"/>
    <numFmt numFmtId="182" formatCode="[DBNum2]&quot;新台幣&quot;[$-404]General&quot;元整&quot;"/>
    <numFmt numFmtId="183" formatCode="_-* #,##0_-;\-* #,##0_-;_-* &quot;-&quot;_-;_-@_-&quot;元&quot;"/>
    <numFmt numFmtId="184" formatCode="General&quot;元&quot;"/>
    <numFmt numFmtId="185" formatCode="_-* #,##0.0_-;\-* #,##0.0_-;_-* &quot;-&quot;??_-;_-@_-"/>
    <numFmt numFmtId="186" formatCode="m&quot;月&quot;d&quot;日&quot;"/>
    <numFmt numFmtId="187" formatCode="[DBNum2]&quot;(新台幣&quot;[$-404]General&quot;元整)&quot;"/>
    <numFmt numFmtId="188" formatCode="&quot;$&quot;#,##0"/>
    <numFmt numFmtId="189" formatCode="[DBNum2][$-404]General&quot;元整&quot;"/>
    <numFmt numFmtId="190" formatCode="[DBNum2]&quot;共計新台幣&quot;[$-404]General&quot;元整&quot;"/>
    <numFmt numFmtId="191" formatCode="_-&quot;$&quot;* #,##0.0_-;\-&quot;$&quot;* #,##0.0_-;_-&quot;$&quot;* &quot;-&quot;??_-;_-@_-"/>
    <numFmt numFmtId="192" formatCode="_-&quot;$&quot;* #,##0_-;\-&quot;$&quot;* #,##0_-;_-&quot;$&quot;* &quot;-&quot;??_-;_-@_-"/>
    <numFmt numFmtId="193" formatCode="#,##0.0"/>
    <numFmt numFmtId="194" formatCode="#,##0_ "/>
    <numFmt numFmtId="195" formatCode="[$-404]AM/PM\ hh:mm:ss"/>
    <numFmt numFmtId="196" formatCode="#,##0.00_ ;[Red]\-#,##0.00\ "/>
    <numFmt numFmtId="197" formatCode="yyyy/m/d;@"/>
    <numFmt numFmtId="198" formatCode="0.00_);[Red]\(0.00\)"/>
    <numFmt numFmtId="199" formatCode="0.0_);[Red]\(0.0\)"/>
    <numFmt numFmtId="200" formatCode="0_);[Red]\(0\)"/>
    <numFmt numFmtId="201" formatCode="&quot;$&quot;\ #,##0"/>
    <numFmt numFmtId="202" formatCode="#,##0_ ;[Red]\-#,##0\ 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#,##0_);[Red]\(#,##0\)"/>
    <numFmt numFmtId="210" formatCode="_-* #,##0.0_-;\-* #,##0.0_-;_-* &quot;-&quot;?_-;_-@_-"/>
    <numFmt numFmtId="211" formatCode="_(* #,##0.0_);_(* \(#,##0.0\);_(* &quot;-&quot;??_);_(@_)"/>
    <numFmt numFmtId="212" formatCode="_-#,##0_-;\-#,##0_-;_-* &quot; &quot;_-;_-@_-"/>
    <numFmt numFmtId="213" formatCode="0.0"/>
    <numFmt numFmtId="214" formatCode="0_ "/>
    <numFmt numFmtId="215" formatCode="0.00_ ;[Red]\-0.00\ "/>
    <numFmt numFmtId="216" formatCode="0.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&quot;個月&quot;_ ;[Red]\-#,##0\ "/>
    <numFmt numFmtId="221" formatCode="#,##0&quot; 元&quot;_ ;[Red]\-#,##0\ "/>
    <numFmt numFmtId="222" formatCode="0.0000_ "/>
    <numFmt numFmtId="223" formatCode="0.000_ "/>
    <numFmt numFmtId="224" formatCode="0.0000000_ "/>
    <numFmt numFmtId="225" formatCode="0.000000_ "/>
    <numFmt numFmtId="226" formatCode="0.00000_ "/>
    <numFmt numFmtId="227" formatCode="0.0_ "/>
    <numFmt numFmtId="228" formatCode="d\-mmm\-yyyy"/>
    <numFmt numFmtId="229" formatCode="#,##0.0&quot;個月&quot;_ ;[Red]\-#,##0.0\ "/>
  </numFmts>
  <fonts count="70">
    <font>
      <sz val="12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4.5"/>
      <name val="標楷體"/>
      <family val="4"/>
    </font>
    <font>
      <sz val="14.5"/>
      <color indexed="10"/>
      <name val="標楷體"/>
      <family val="4"/>
    </font>
    <font>
      <sz val="12"/>
      <color indexed="10"/>
      <name val="標楷體"/>
      <family val="4"/>
    </font>
    <font>
      <b/>
      <sz val="16"/>
      <color indexed="10"/>
      <name val="標楷體"/>
      <family val="4"/>
    </font>
    <font>
      <sz val="9"/>
      <color indexed="10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標楷體"/>
      <family val="4"/>
    </font>
    <font>
      <sz val="20"/>
      <name val="標楷體"/>
      <family val="4"/>
    </font>
    <font>
      <sz val="15"/>
      <color indexed="8"/>
      <name val="標楷體"/>
      <family val="4"/>
    </font>
    <font>
      <sz val="12"/>
      <color indexed="12"/>
      <name val="標楷體"/>
      <family val="4"/>
    </font>
    <font>
      <sz val="10"/>
      <color indexed="8"/>
      <name val="標楷體"/>
      <family val="4"/>
    </font>
    <font>
      <sz val="8"/>
      <color indexed="10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0"/>
      <color indexed="10"/>
      <name val="標楷體"/>
      <family val="4"/>
    </font>
    <font>
      <sz val="14"/>
      <name val="新細明體"/>
      <family val="1"/>
    </font>
    <font>
      <sz val="15"/>
      <color indexed="10"/>
      <name val="標楷體"/>
      <family val="4"/>
    </font>
    <font>
      <sz val="12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408">
    <xf numFmtId="0" fontId="0" fillId="0" borderId="0" xfId="0" applyAlignment="1">
      <alignment vertical="center"/>
    </xf>
    <xf numFmtId="0" fontId="5" fillId="0" borderId="10" xfId="33" applyFont="1" applyBorder="1">
      <alignment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0" xfId="33" applyFont="1">
      <alignment vertical="center"/>
      <protection/>
    </xf>
    <xf numFmtId="0" fontId="0" fillId="0" borderId="0" xfId="33" applyFont="1">
      <alignment vertical="center"/>
      <protection/>
    </xf>
    <xf numFmtId="0" fontId="0" fillId="0" borderId="0" xfId="33" applyFont="1" applyAlignment="1">
      <alignment horizontal="center"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0" fillId="0" borderId="11" xfId="33" applyFont="1" applyBorder="1" applyAlignment="1">
      <alignment horizontal="distributed" vertical="center"/>
      <protection/>
    </xf>
    <xf numFmtId="0" fontId="0" fillId="0" borderId="11" xfId="33" applyFont="1" applyBorder="1" applyAlignment="1">
      <alignment horizontal="distributed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distributed" vertical="center" wrapText="1"/>
      <protection/>
    </xf>
    <xf numFmtId="0" fontId="0" fillId="0" borderId="0" xfId="33" applyFont="1" applyAlignment="1">
      <alignment horizontal="distributed" vertical="center"/>
      <protection/>
    </xf>
    <xf numFmtId="0" fontId="0" fillId="0" borderId="11" xfId="33" applyFont="1" applyBorder="1" applyAlignment="1">
      <alignment vertical="center" shrinkToFit="1"/>
      <protection/>
    </xf>
    <xf numFmtId="0" fontId="0" fillId="0" borderId="11" xfId="33" applyFont="1" applyBorder="1" applyAlignment="1">
      <alignment horizontal="center" vertical="center" shrinkToFi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0" fillId="0" borderId="12" xfId="33" applyFont="1" applyBorder="1" applyAlignment="1">
      <alignment vertical="center"/>
      <protection/>
    </xf>
    <xf numFmtId="0" fontId="10" fillId="0" borderId="12" xfId="33" applyFont="1" applyBorder="1" applyAlignment="1">
      <alignment horizontal="right" vertical="center"/>
      <protection/>
    </xf>
    <xf numFmtId="0" fontId="1" fillId="0" borderId="13" xfId="33" applyBorder="1" applyAlignment="1">
      <alignment vertical="center"/>
      <protection/>
    </xf>
    <xf numFmtId="0" fontId="1" fillId="0" borderId="14" xfId="33" applyBorder="1" applyAlignment="1">
      <alignment vertical="center"/>
      <protection/>
    </xf>
    <xf numFmtId="0" fontId="0" fillId="0" borderId="15" xfId="33" applyFont="1" applyBorder="1" applyAlignment="1">
      <alignment horizontal="distributed" vertical="center"/>
      <protection/>
    </xf>
    <xf numFmtId="0" fontId="0" fillId="0" borderId="15" xfId="33" applyFont="1" applyBorder="1" applyAlignment="1">
      <alignment vertical="center" shrinkToFit="1"/>
      <protection/>
    </xf>
    <xf numFmtId="0" fontId="0" fillId="0" borderId="15" xfId="33" applyFont="1" applyBorder="1" applyAlignment="1">
      <alignment horizontal="center" vertical="center" shrinkToFit="1"/>
      <protection/>
    </xf>
    <xf numFmtId="0" fontId="1" fillId="0" borderId="0" xfId="33" applyBorder="1" applyAlignment="1">
      <alignment horizontal="left" vertical="top"/>
      <protection/>
    </xf>
    <xf numFmtId="0" fontId="1" fillId="0" borderId="0" xfId="33" applyBorder="1" applyAlignment="1">
      <alignment horizontal="left" vertical="center"/>
      <protection/>
    </xf>
    <xf numFmtId="0" fontId="7" fillId="0" borderId="16" xfId="33" applyFont="1" applyBorder="1" applyAlignment="1">
      <alignment vertical="top"/>
      <protection/>
    </xf>
    <xf numFmtId="0" fontId="7" fillId="0" borderId="13" xfId="33" applyFont="1" applyBorder="1" applyAlignment="1">
      <alignment vertical="top"/>
      <protection/>
    </xf>
    <xf numFmtId="0" fontId="7" fillId="0" borderId="13" xfId="33" applyFont="1" applyBorder="1" applyAlignment="1">
      <alignment horizontal="right" vertical="top"/>
      <protection/>
    </xf>
    <xf numFmtId="0" fontId="0" fillId="0" borderId="0" xfId="33" applyFont="1" applyAlignment="1">
      <alignment horizontal="distributed" vertical="center"/>
      <protection/>
    </xf>
    <xf numFmtId="0" fontId="5" fillId="0" borderId="12" xfId="33" applyFont="1" applyBorder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0" fillId="0" borderId="12" xfId="33" applyFont="1" applyBorder="1">
      <alignment vertical="center"/>
      <protection/>
    </xf>
    <xf numFmtId="0" fontId="16" fillId="0" borderId="16" xfId="33" applyFont="1" applyBorder="1" applyAlignment="1">
      <alignment vertical="center"/>
      <protection/>
    </xf>
    <xf numFmtId="0" fontId="16" fillId="0" borderId="13" xfId="33" applyFont="1" applyBorder="1" applyAlignment="1">
      <alignment vertical="center"/>
      <protection/>
    </xf>
    <xf numFmtId="0" fontId="16" fillId="0" borderId="13" xfId="33" applyFont="1" applyBorder="1" applyAlignment="1">
      <alignment horizontal="right" vertical="center"/>
      <protection/>
    </xf>
    <xf numFmtId="0" fontId="0" fillId="0" borderId="13" xfId="33" applyFont="1" applyBorder="1">
      <alignment vertical="center"/>
      <protection/>
    </xf>
    <xf numFmtId="0" fontId="16" fillId="0" borderId="14" xfId="33" applyFont="1" applyBorder="1" applyAlignment="1">
      <alignment vertical="center"/>
      <protection/>
    </xf>
    <xf numFmtId="0" fontId="0" fillId="0" borderId="17" xfId="33" applyFont="1" applyBorder="1" applyAlignment="1">
      <alignment horizontal="right" vertical="center"/>
      <protection/>
    </xf>
    <xf numFmtId="41" fontId="0" fillId="0" borderId="17" xfId="35" applyFont="1" applyBorder="1" applyAlignment="1">
      <alignment vertical="center" shrinkToFit="1"/>
    </xf>
    <xf numFmtId="41" fontId="0" fillId="0" borderId="11" xfId="33" applyNumberFormat="1" applyFont="1" applyBorder="1" applyAlignment="1">
      <alignment horizontal="center" vertical="center" shrinkToFit="1"/>
      <protection/>
    </xf>
    <xf numFmtId="0" fontId="0" fillId="0" borderId="18" xfId="33" applyFont="1" applyBorder="1" applyAlignment="1">
      <alignment horizontal="center" vertical="center" shrinkToFit="1"/>
      <protection/>
    </xf>
    <xf numFmtId="0" fontId="0" fillId="0" borderId="18" xfId="33" applyFont="1" applyBorder="1" applyAlignment="1">
      <alignment vertical="center" shrinkToFit="1"/>
      <protection/>
    </xf>
    <xf numFmtId="41" fontId="0" fillId="0" borderId="19" xfId="35" applyFont="1" applyBorder="1" applyAlignment="1">
      <alignment vertical="center" shrinkToFit="1"/>
    </xf>
    <xf numFmtId="0" fontId="0" fillId="0" borderId="18" xfId="33" applyFont="1" applyBorder="1" applyAlignment="1">
      <alignment vertical="center" wrapText="1" shrinkToFit="1"/>
      <protection/>
    </xf>
    <xf numFmtId="0" fontId="0" fillId="0" borderId="20" xfId="33" applyFont="1" applyBorder="1" applyAlignment="1">
      <alignment horizontal="center" vertical="center" shrinkToFit="1"/>
      <protection/>
    </xf>
    <xf numFmtId="0" fontId="12" fillId="0" borderId="20" xfId="33" applyFont="1" applyBorder="1" applyAlignment="1">
      <alignment horizontal="center" vertical="center" wrapText="1" shrinkToFit="1"/>
      <protection/>
    </xf>
    <xf numFmtId="0" fontId="9" fillId="0" borderId="20" xfId="33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/>
      <protection/>
    </xf>
    <xf numFmtId="41" fontId="0" fillId="0" borderId="11" xfId="35" applyFont="1" applyBorder="1" applyAlignment="1">
      <alignment horizontal="center" vertical="center" shrinkToFit="1"/>
    </xf>
    <xf numFmtId="41" fontId="0" fillId="0" borderId="11" xfId="35" applyFont="1" applyBorder="1" applyAlignment="1">
      <alignment vertical="center" shrinkToFit="1"/>
    </xf>
    <xf numFmtId="41" fontId="0" fillId="0" borderId="22" xfId="33" applyNumberFormat="1" applyFont="1" applyBorder="1" applyAlignment="1">
      <alignment horizontal="center" vertical="center" shrinkToFit="1"/>
      <protection/>
    </xf>
    <xf numFmtId="0" fontId="18" fillId="0" borderId="11" xfId="33" applyFont="1" applyBorder="1" applyAlignment="1">
      <alignment horizontal="distributed" vertical="center" wrapText="1"/>
      <protection/>
    </xf>
    <xf numFmtId="0" fontId="18" fillId="0" borderId="0" xfId="33" applyFont="1">
      <alignment vertical="center"/>
      <protection/>
    </xf>
    <xf numFmtId="0" fontId="18" fillId="0" borderId="0" xfId="33" applyFont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distributed" vertical="center" shrinkToFit="1"/>
      <protection/>
    </xf>
    <xf numFmtId="0" fontId="9" fillId="0" borderId="11" xfId="33" applyFont="1" applyBorder="1" applyAlignment="1">
      <alignment horizontal="distributed" vertical="center" shrinkToFit="1"/>
      <protection/>
    </xf>
    <xf numFmtId="0" fontId="0" fillId="0" borderId="23" xfId="33" applyFon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shrinkToFit="1"/>
      <protection/>
    </xf>
    <xf numFmtId="0" fontId="0" fillId="0" borderId="11" xfId="33" applyFont="1" applyBorder="1" applyAlignment="1">
      <alignment horizontal="left" vertical="center" shrinkToFit="1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 wrapText="1" shrinkToFit="1"/>
      <protection/>
    </xf>
    <xf numFmtId="0" fontId="0" fillId="0" borderId="22" xfId="33" applyFont="1" applyBorder="1" applyAlignment="1">
      <alignment vertical="center" shrinkToFit="1"/>
      <protection/>
    </xf>
    <xf numFmtId="0" fontId="0" fillId="0" borderId="24" xfId="33" applyFont="1" applyBorder="1" applyAlignment="1">
      <alignment vertical="center" shrinkToFit="1"/>
      <protection/>
    </xf>
    <xf numFmtId="0" fontId="0" fillId="0" borderId="25" xfId="33" applyFont="1" applyBorder="1" applyAlignment="1">
      <alignment horizontal="center" vertical="center"/>
      <protection/>
    </xf>
    <xf numFmtId="41" fontId="22" fillId="0" borderId="11" xfId="35" applyFont="1" applyBorder="1" applyAlignment="1">
      <alignment vertical="center" shrinkToFit="1"/>
    </xf>
    <xf numFmtId="41" fontId="23" fillId="0" borderId="11" xfId="35" applyFont="1" applyBorder="1" applyAlignment="1">
      <alignment vertical="center" shrinkToFit="1"/>
    </xf>
    <xf numFmtId="41" fontId="23" fillId="0" borderId="17" xfId="35" applyFont="1" applyBorder="1" applyAlignment="1">
      <alignment vertical="center" shrinkToFit="1"/>
    </xf>
    <xf numFmtId="41" fontId="23" fillId="0" borderId="20" xfId="33" applyNumberFormat="1" applyFont="1" applyBorder="1" applyAlignment="1">
      <alignment horizontal="center" vertical="center" shrinkToFit="1"/>
      <protection/>
    </xf>
    <xf numFmtId="41" fontId="23" fillId="0" borderId="20" xfId="33" applyNumberFormat="1" applyFont="1" applyBorder="1" applyAlignment="1">
      <alignment vertical="center" shrinkToFit="1"/>
      <protection/>
    </xf>
    <xf numFmtId="41" fontId="22" fillId="33" borderId="20" xfId="33" applyNumberFormat="1" applyFont="1" applyFill="1" applyBorder="1" applyAlignment="1">
      <alignment vertical="center" shrinkToFit="1"/>
      <protection/>
    </xf>
    <xf numFmtId="0" fontId="24" fillId="0" borderId="16" xfId="33" applyFont="1" applyBorder="1" applyAlignment="1">
      <alignment vertical="center"/>
      <protection/>
    </xf>
    <xf numFmtId="0" fontId="24" fillId="0" borderId="13" xfId="33" applyFont="1" applyBorder="1" applyAlignment="1">
      <alignment vertical="center"/>
      <protection/>
    </xf>
    <xf numFmtId="0" fontId="24" fillId="0" borderId="0" xfId="33" applyFont="1">
      <alignment vertical="center"/>
      <protection/>
    </xf>
    <xf numFmtId="0" fontId="25" fillId="0" borderId="12" xfId="33" applyFont="1" applyBorder="1" applyAlignment="1">
      <alignment vertical="center"/>
      <protection/>
    </xf>
    <xf numFmtId="0" fontId="25" fillId="0" borderId="12" xfId="33" applyFont="1" applyBorder="1">
      <alignment vertical="center"/>
      <protection/>
    </xf>
    <xf numFmtId="0" fontId="25" fillId="0" borderId="12" xfId="33" applyFont="1" applyBorder="1" applyAlignment="1">
      <alignment horizontal="right" vertical="center"/>
      <protection/>
    </xf>
    <xf numFmtId="0" fontId="25" fillId="0" borderId="0" xfId="33" applyFont="1">
      <alignment vertical="center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/>
      <protection/>
    </xf>
    <xf numFmtId="0" fontId="24" fillId="0" borderId="13" xfId="33" applyFont="1" applyBorder="1" applyAlignment="1" applyProtection="1">
      <alignment horizontal="right" vertical="center"/>
      <protection locked="0"/>
    </xf>
    <xf numFmtId="0" fontId="24" fillId="0" borderId="13" xfId="33" applyFont="1" applyBorder="1" applyProtection="1">
      <alignment vertical="center"/>
      <protection locked="0"/>
    </xf>
    <xf numFmtId="0" fontId="24" fillId="0" borderId="13" xfId="33" applyFont="1" applyBorder="1" applyAlignment="1" applyProtection="1">
      <alignment vertical="center"/>
      <protection locked="0"/>
    </xf>
    <xf numFmtId="0" fontId="24" fillId="0" borderId="14" xfId="33" applyFont="1" applyBorder="1" applyAlignment="1" applyProtection="1">
      <alignment vertical="center"/>
      <protection locked="0"/>
    </xf>
    <xf numFmtId="41" fontId="23" fillId="0" borderId="11" xfId="35" applyFont="1" applyBorder="1" applyAlignment="1" applyProtection="1">
      <alignment vertical="center" shrinkToFit="1"/>
      <protection locked="0"/>
    </xf>
    <xf numFmtId="41" fontId="23" fillId="0" borderId="17" xfId="35" applyFont="1" applyBorder="1" applyAlignment="1" applyProtection="1">
      <alignment vertical="center" shrinkToFit="1"/>
      <protection locked="0"/>
    </xf>
    <xf numFmtId="0" fontId="28" fillId="0" borderId="26" xfId="33" applyFont="1" applyBorder="1" applyAlignment="1" applyProtection="1">
      <alignment vertical="center" wrapText="1"/>
      <protection locked="0"/>
    </xf>
    <xf numFmtId="0" fontId="27" fillId="0" borderId="11" xfId="33" applyFont="1" applyBorder="1" applyAlignment="1">
      <alignment horizontal="center" vertical="center"/>
      <protection/>
    </xf>
    <xf numFmtId="0" fontId="29" fillId="0" borderId="11" xfId="33" applyFont="1" applyBorder="1" applyAlignment="1">
      <alignment horizontal="left" vertical="center" wrapText="1" shrinkToFit="1"/>
      <protection/>
    </xf>
    <xf numFmtId="0" fontId="30" fillId="0" borderId="11" xfId="33" applyFont="1" applyBorder="1" applyAlignment="1">
      <alignment horizontal="center" vertical="center" shrinkToFi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distributed" vertical="center" shrinkToFit="1"/>
      <protection/>
    </xf>
    <xf numFmtId="0" fontId="30" fillId="0" borderId="11" xfId="33" applyFont="1" applyBorder="1" applyAlignment="1">
      <alignment horizontal="left" vertical="center" shrinkToFit="1"/>
      <protection/>
    </xf>
    <xf numFmtId="0" fontId="28" fillId="0" borderId="11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center" vertical="center"/>
      <protection/>
    </xf>
    <xf numFmtId="0" fontId="31" fillId="0" borderId="11" xfId="33" applyFont="1" applyBorder="1" applyAlignment="1">
      <alignment horizontal="left" vertical="center" wrapText="1" shrinkToFit="1"/>
      <protection/>
    </xf>
    <xf numFmtId="0" fontId="30" fillId="0" borderId="11" xfId="33" applyFont="1" applyBorder="1" applyAlignment="1">
      <alignment horizontal="center" vertical="center" wrapText="1" shrinkToFit="1"/>
      <protection/>
    </xf>
    <xf numFmtId="0" fontId="0" fillId="0" borderId="27" xfId="33" applyFont="1" applyBorder="1" applyAlignment="1">
      <alignment horizontal="distributed" vertical="center"/>
      <protection/>
    </xf>
    <xf numFmtId="0" fontId="0" fillId="0" borderId="0" xfId="33" applyFont="1" applyBorder="1" applyAlignment="1">
      <alignment horizontal="distributed" vertical="center"/>
      <protection/>
    </xf>
    <xf numFmtId="0" fontId="0" fillId="0" borderId="0" xfId="33" applyFont="1" applyBorder="1" applyAlignment="1">
      <alignment horizontal="center" vertical="center" shrinkToFit="1"/>
      <protection/>
    </xf>
    <xf numFmtId="177" fontId="0" fillId="0" borderId="0" xfId="33" applyNumberFormat="1" applyFont="1" applyBorder="1" applyAlignment="1">
      <alignment horizontal="center" vertical="center" shrinkToFit="1"/>
      <protection/>
    </xf>
    <xf numFmtId="0" fontId="33" fillId="0" borderId="0" xfId="33" applyFont="1" applyBorder="1" applyAlignment="1">
      <alignment horizontal="distributed" vertical="center"/>
      <protection/>
    </xf>
    <xf numFmtId="0" fontId="14" fillId="0" borderId="0" xfId="33" applyFont="1" applyAlignment="1">
      <alignment horizontal="distributed" vertical="center"/>
      <protection/>
    </xf>
    <xf numFmtId="0" fontId="0" fillId="0" borderId="0" xfId="33" applyFont="1" applyBorder="1" applyAlignment="1">
      <alignment vertical="center" shrinkToFit="1"/>
      <protection/>
    </xf>
    <xf numFmtId="0" fontId="18" fillId="0" borderId="0" xfId="33" applyFont="1" applyBorder="1" applyAlignment="1">
      <alignment horizontal="distributed" vertical="center"/>
      <protection/>
    </xf>
    <xf numFmtId="0" fontId="18" fillId="0" borderId="0" xfId="33" applyFont="1" applyBorder="1" applyAlignment="1">
      <alignment vertical="center" shrinkToFit="1"/>
      <protection/>
    </xf>
    <xf numFmtId="0" fontId="18" fillId="0" borderId="0" xfId="33" applyFont="1" applyBorder="1" applyAlignment="1">
      <alignment horizontal="center" vertical="center" shrinkToFit="1"/>
      <protection/>
    </xf>
    <xf numFmtId="41" fontId="23" fillId="34" borderId="11" xfId="33" applyNumberFormat="1" applyFont="1" applyFill="1" applyBorder="1" applyAlignment="1">
      <alignment vertical="center" shrinkToFit="1"/>
      <protection/>
    </xf>
    <xf numFmtId="41" fontId="23" fillId="34" borderId="17" xfId="33" applyNumberFormat="1" applyFont="1" applyFill="1" applyBorder="1" applyAlignment="1">
      <alignment vertical="center" shrinkToFit="1"/>
      <protection/>
    </xf>
    <xf numFmtId="41" fontId="23" fillId="34" borderId="20" xfId="33" applyNumberFormat="1" applyFont="1" applyFill="1" applyBorder="1" applyAlignment="1">
      <alignment vertical="center" shrinkToFit="1"/>
      <protection/>
    </xf>
    <xf numFmtId="0" fontId="34" fillId="0" borderId="13" xfId="33" applyFont="1" applyBorder="1" applyAlignment="1" applyProtection="1">
      <alignment vertical="center"/>
      <protection locked="0"/>
    </xf>
    <xf numFmtId="41" fontId="35" fillId="34" borderId="11" xfId="33" applyNumberFormat="1" applyFont="1" applyFill="1" applyBorder="1" applyAlignment="1">
      <alignment vertical="center" shrinkToFit="1"/>
      <protection/>
    </xf>
    <xf numFmtId="49" fontId="0" fillId="0" borderId="28" xfId="33" applyNumberFormat="1" applyFont="1" applyBorder="1" applyAlignment="1">
      <alignment horizontal="distributed" vertical="center" shrinkToFit="1"/>
      <protection/>
    </xf>
    <xf numFmtId="49" fontId="0" fillId="0" borderId="29" xfId="33" applyNumberFormat="1" applyFont="1" applyBorder="1" applyAlignment="1">
      <alignment horizontal="distributed" vertical="center" shrinkToFit="1"/>
      <protection/>
    </xf>
    <xf numFmtId="49" fontId="0" fillId="0" borderId="30" xfId="33" applyNumberFormat="1" applyFont="1" applyBorder="1" applyAlignment="1">
      <alignment horizontal="distributed" vertical="center" shrinkToFit="1"/>
      <protection/>
    </xf>
    <xf numFmtId="176" fontId="15" fillId="0" borderId="31" xfId="34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33" applyFont="1" applyBorder="1" applyAlignment="1">
      <alignment horizontal="center" vertical="center" shrinkToFit="1"/>
      <protection/>
    </xf>
    <xf numFmtId="0" fontId="0" fillId="0" borderId="29" xfId="33" applyFont="1" applyBorder="1" applyAlignment="1">
      <alignment horizontal="center" vertical="center" shrinkToFit="1"/>
      <protection/>
    </xf>
    <xf numFmtId="0" fontId="0" fillId="0" borderId="33" xfId="33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34" xfId="33" applyFont="1" applyBorder="1" applyAlignment="1">
      <alignment horizontal="center" vertical="center" shrinkToFit="1"/>
      <protection/>
    </xf>
    <xf numFmtId="0" fontId="0" fillId="0" borderId="35" xfId="33" applyFont="1" applyBorder="1" applyAlignment="1">
      <alignment horizontal="center" vertical="center" shrinkToFit="1"/>
      <protection/>
    </xf>
    <xf numFmtId="0" fontId="0" fillId="0" borderId="36" xfId="33" applyFont="1" applyBorder="1" applyAlignment="1">
      <alignment horizontal="center" vertical="center" shrinkToFit="1"/>
      <protection/>
    </xf>
    <xf numFmtId="3" fontId="0" fillId="0" borderId="11" xfId="33" applyNumberFormat="1" applyFont="1" applyBorder="1" applyAlignment="1">
      <alignment horizontal="distributed" vertical="center" shrinkToFit="1"/>
      <protection/>
    </xf>
    <xf numFmtId="176" fontId="9" fillId="0" borderId="11" xfId="34" applyNumberFormat="1" applyFont="1" applyBorder="1" applyAlignment="1">
      <alignment horizontal="center" vertical="center" shrinkToFit="1"/>
    </xf>
    <xf numFmtId="176" fontId="0" fillId="0" borderId="11" xfId="34" applyNumberFormat="1" applyFont="1" applyBorder="1" applyAlignment="1">
      <alignment horizontal="center" vertical="center" shrinkToFit="1"/>
    </xf>
    <xf numFmtId="3" fontId="9" fillId="0" borderId="11" xfId="33" applyNumberFormat="1" applyFont="1" applyBorder="1" applyAlignment="1">
      <alignment horizontal="distributed" vertical="center" wrapText="1" shrinkToFit="1"/>
      <protection/>
    </xf>
    <xf numFmtId="3" fontId="9" fillId="0" borderId="11" xfId="33" applyNumberFormat="1" applyFont="1" applyBorder="1" applyAlignment="1">
      <alignment horizontal="distributed" vertical="center" shrinkToFit="1"/>
      <protection/>
    </xf>
    <xf numFmtId="0" fontId="8" fillId="0" borderId="37" xfId="33" applyFont="1" applyBorder="1" applyAlignment="1">
      <alignment horizontal="center" vertical="top"/>
      <protection/>
    </xf>
    <xf numFmtId="0" fontId="1" fillId="0" borderId="37" xfId="33" applyBorder="1" applyAlignment="1">
      <alignment vertical="center"/>
      <protection/>
    </xf>
    <xf numFmtId="0" fontId="14" fillId="0" borderId="15" xfId="33" applyFont="1" applyBorder="1" applyAlignment="1">
      <alignment horizontal="distributed" vertical="center"/>
      <protection/>
    </xf>
    <xf numFmtId="0" fontId="1" fillId="0" borderId="15" xfId="33" applyBorder="1" applyAlignment="1">
      <alignment horizontal="distributed" vertical="center"/>
      <protection/>
    </xf>
    <xf numFmtId="0" fontId="0" fillId="0" borderId="11" xfId="33" applyFont="1" applyBorder="1" applyAlignment="1">
      <alignment horizontal="distributed" vertical="center" shrinkToFit="1"/>
      <protection/>
    </xf>
    <xf numFmtId="0" fontId="1" fillId="0" borderId="11" xfId="33" applyBorder="1" applyAlignment="1">
      <alignment horizontal="distributed" vertical="center" shrinkToFit="1"/>
      <protection/>
    </xf>
    <xf numFmtId="0" fontId="1" fillId="0" borderId="11" xfId="33" applyBorder="1" applyAlignment="1">
      <alignment vertical="center"/>
      <protection/>
    </xf>
    <xf numFmtId="0" fontId="0" fillId="0" borderId="31" xfId="33" applyFont="1" applyBorder="1" applyAlignment="1">
      <alignment horizontal="distributed" vertical="center" shrinkToFit="1"/>
      <protection/>
    </xf>
    <xf numFmtId="0" fontId="1" fillId="0" borderId="31" xfId="33" applyBorder="1" applyAlignment="1">
      <alignment horizontal="distributed" vertical="center" shrinkToFit="1"/>
      <protection/>
    </xf>
    <xf numFmtId="0" fontId="1" fillId="0" borderId="31" xfId="33" applyBorder="1" applyAlignment="1">
      <alignment vertical="center"/>
      <protection/>
    </xf>
    <xf numFmtId="177" fontId="14" fillId="0" borderId="11" xfId="42" applyNumberFormat="1" applyFont="1" applyBorder="1" applyAlignment="1">
      <alignment horizontal="center" vertical="center" shrinkToFit="1"/>
    </xf>
    <xf numFmtId="0" fontId="1" fillId="0" borderId="11" xfId="33" applyBorder="1" applyAlignment="1">
      <alignment horizontal="center" vertical="center" shrinkToFit="1"/>
      <protection/>
    </xf>
    <xf numFmtId="0" fontId="1" fillId="0" borderId="31" xfId="33" applyBorder="1" applyAlignment="1">
      <alignment horizontal="center" vertical="center" shrinkToFit="1"/>
      <protection/>
    </xf>
    <xf numFmtId="0" fontId="13" fillId="0" borderId="38" xfId="33" applyFont="1" applyBorder="1" applyAlignment="1">
      <alignment horizontal="left" vertical="center" wrapText="1"/>
      <protection/>
    </xf>
    <xf numFmtId="0" fontId="13" fillId="0" borderId="39" xfId="33" applyFont="1" applyBorder="1" applyAlignment="1">
      <alignment horizontal="left" vertical="center" wrapText="1"/>
      <protection/>
    </xf>
    <xf numFmtId="0" fontId="13" fillId="0" borderId="40" xfId="33" applyFont="1" applyBorder="1" applyAlignment="1">
      <alignment horizontal="left" vertical="center" wrapText="1"/>
      <protection/>
    </xf>
    <xf numFmtId="0" fontId="13" fillId="0" borderId="27" xfId="33" applyFont="1" applyBorder="1" applyAlignment="1">
      <alignment horizontal="left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13" fillId="0" borderId="41" xfId="33" applyFont="1" applyBorder="1" applyAlignment="1">
      <alignment horizontal="left" vertical="center" wrapText="1"/>
      <protection/>
    </xf>
    <xf numFmtId="0" fontId="13" fillId="0" borderId="42" xfId="33" applyFont="1" applyBorder="1" applyAlignment="1">
      <alignment horizontal="left" vertical="center" wrapText="1"/>
      <protection/>
    </xf>
    <xf numFmtId="0" fontId="13" fillId="0" borderId="43" xfId="33" applyFont="1" applyBorder="1" applyAlignment="1">
      <alignment horizontal="left" vertical="center" wrapText="1"/>
      <protection/>
    </xf>
    <xf numFmtId="0" fontId="13" fillId="0" borderId="44" xfId="33" applyFont="1" applyBorder="1" applyAlignment="1">
      <alignment horizontal="left" vertical="center" wrapText="1"/>
      <protection/>
    </xf>
    <xf numFmtId="0" fontId="9" fillId="0" borderId="11" xfId="33" applyFont="1" applyBorder="1" applyAlignment="1">
      <alignment horizontal="distributed" vertical="center" wrapText="1" shrinkToFit="1"/>
      <protection/>
    </xf>
    <xf numFmtId="0" fontId="9" fillId="0" borderId="11" xfId="33" applyFont="1" applyBorder="1" applyAlignment="1">
      <alignment horizontal="distributed" vertical="center" shrinkToFit="1"/>
      <protection/>
    </xf>
    <xf numFmtId="0" fontId="12" fillId="0" borderId="0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distributed" vertical="center"/>
      <protection/>
    </xf>
    <xf numFmtId="0" fontId="1" fillId="0" borderId="13" xfId="33" applyBorder="1" applyAlignment="1">
      <alignment horizontal="distributed" vertical="center"/>
      <protection/>
    </xf>
    <xf numFmtId="0" fontId="13" fillId="0" borderId="45" xfId="33" applyFont="1" applyBorder="1" applyAlignment="1">
      <alignment horizontal="distributed" vertical="center"/>
      <protection/>
    </xf>
    <xf numFmtId="0" fontId="1" fillId="0" borderId="45" xfId="33" applyBorder="1" applyAlignment="1">
      <alignment horizontal="distributed" vertical="center"/>
      <protection/>
    </xf>
    <xf numFmtId="0" fontId="1" fillId="0" borderId="45" xfId="33" applyBorder="1" applyAlignment="1">
      <alignment vertical="center"/>
      <protection/>
    </xf>
    <xf numFmtId="0" fontId="13" fillId="0" borderId="46" xfId="33" applyFont="1" applyBorder="1" applyAlignment="1">
      <alignment horizontal="distributed" vertical="center" shrinkToFit="1"/>
      <protection/>
    </xf>
    <xf numFmtId="0" fontId="1" fillId="0" borderId="13" xfId="33" applyBorder="1" applyAlignment="1">
      <alignment vertical="center"/>
      <protection/>
    </xf>
    <xf numFmtId="0" fontId="1" fillId="0" borderId="14" xfId="33" applyBorder="1" applyAlignment="1">
      <alignment vertical="center"/>
      <protection/>
    </xf>
    <xf numFmtId="0" fontId="0" fillId="0" borderId="47" xfId="33" applyFont="1" applyBorder="1" applyAlignment="1">
      <alignment horizontal="center" vertical="center"/>
      <protection/>
    </xf>
    <xf numFmtId="0" fontId="0" fillId="0" borderId="39" xfId="33" applyFont="1" applyBorder="1" applyAlignment="1">
      <alignment horizontal="center" vertical="center"/>
      <protection/>
    </xf>
    <xf numFmtId="0" fontId="0" fillId="0" borderId="48" xfId="33" applyFont="1" applyBorder="1" applyAlignment="1">
      <alignment horizontal="center" vertical="center"/>
      <protection/>
    </xf>
    <xf numFmtId="0" fontId="0" fillId="0" borderId="49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50" xfId="33" applyFont="1" applyBorder="1" applyAlignment="1">
      <alignment horizontal="center" vertical="center"/>
      <protection/>
    </xf>
    <xf numFmtId="0" fontId="0" fillId="0" borderId="51" xfId="33" applyFont="1" applyBorder="1" applyAlignment="1">
      <alignment horizontal="center" vertical="center"/>
      <protection/>
    </xf>
    <xf numFmtId="0" fontId="0" fillId="0" borderId="43" xfId="33" applyFont="1" applyBorder="1" applyAlignment="1">
      <alignment horizontal="center" vertical="center"/>
      <protection/>
    </xf>
    <xf numFmtId="0" fontId="0" fillId="0" borderId="52" xfId="33" applyFont="1" applyBorder="1" applyAlignment="1">
      <alignment horizontal="center" vertical="center"/>
      <protection/>
    </xf>
    <xf numFmtId="49" fontId="9" fillId="0" borderId="34" xfId="33" applyNumberFormat="1" applyFont="1" applyBorder="1" applyAlignment="1">
      <alignment horizontal="distributed" vertical="center" wrapText="1"/>
      <protection/>
    </xf>
    <xf numFmtId="49" fontId="9" fillId="0" borderId="35" xfId="33" applyNumberFormat="1" applyFont="1" applyBorder="1" applyAlignment="1">
      <alignment horizontal="distributed" vertical="center" wrapText="1"/>
      <protection/>
    </xf>
    <xf numFmtId="49" fontId="9" fillId="0" borderId="53" xfId="33" applyNumberFormat="1" applyFont="1" applyBorder="1" applyAlignment="1">
      <alignment horizontal="distributed" vertical="center" wrapText="1"/>
      <protection/>
    </xf>
    <xf numFmtId="0" fontId="0" fillId="0" borderId="34" xfId="33" applyFont="1" applyBorder="1" applyAlignment="1">
      <alignment horizontal="center" vertical="center"/>
      <protection/>
    </xf>
    <xf numFmtId="0" fontId="0" fillId="0" borderId="35" xfId="33" applyFont="1" applyBorder="1" applyAlignment="1">
      <alignment horizontal="center" vertical="center"/>
      <protection/>
    </xf>
    <xf numFmtId="0" fontId="0" fillId="0" borderId="36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 wrapText="1"/>
      <protection/>
    </xf>
    <xf numFmtId="3" fontId="0" fillId="0" borderId="11" xfId="33" applyNumberFormat="1" applyFont="1" applyBorder="1" applyAlignment="1">
      <alignment horizontal="distributed" vertical="center" shrinkToFit="1"/>
      <protection/>
    </xf>
    <xf numFmtId="0" fontId="0" fillId="0" borderId="11" xfId="33" applyFont="1" applyBorder="1" applyAlignment="1">
      <alignment horizontal="distributed" vertical="center" wrapText="1"/>
      <protection/>
    </xf>
    <xf numFmtId="41" fontId="0" fillId="0" borderId="54" xfId="33" applyNumberFormat="1" applyFont="1" applyBorder="1" applyAlignment="1">
      <alignment horizontal="center" vertical="center" shrinkToFit="1"/>
      <protection/>
    </xf>
    <xf numFmtId="41" fontId="0" fillId="0" borderId="53" xfId="33" applyNumberFormat="1" applyFont="1" applyBorder="1" applyAlignment="1">
      <alignment horizontal="center" vertical="center" shrinkToFit="1"/>
      <protection/>
    </xf>
    <xf numFmtId="0" fontId="0" fillId="0" borderId="26" xfId="33" applyFont="1" applyBorder="1" applyAlignment="1">
      <alignment horizontal="distributed" vertical="center" shrinkToFit="1"/>
      <protection/>
    </xf>
    <xf numFmtId="0" fontId="0" fillId="0" borderId="11" xfId="33" applyFont="1" applyBorder="1" applyAlignment="1">
      <alignment horizontal="distributed" vertical="center" shrinkToFit="1"/>
      <protection/>
    </xf>
    <xf numFmtId="0" fontId="0" fillId="0" borderId="11" xfId="33" applyFont="1" applyBorder="1" applyAlignment="1">
      <alignment horizontal="distributed" vertical="center"/>
      <protection/>
    </xf>
    <xf numFmtId="49" fontId="9" fillId="0" borderId="34" xfId="33" applyNumberFormat="1" applyFont="1" applyBorder="1" applyAlignment="1">
      <alignment horizontal="center" vertical="center" wrapText="1"/>
      <protection/>
    </xf>
    <xf numFmtId="49" fontId="9" fillId="0" borderId="35" xfId="33" applyNumberFormat="1" applyFont="1" applyBorder="1" applyAlignment="1">
      <alignment horizontal="center" vertical="center" wrapText="1"/>
      <protection/>
    </xf>
    <xf numFmtId="49" fontId="9" fillId="0" borderId="53" xfId="33" applyNumberFormat="1" applyFont="1" applyBorder="1" applyAlignment="1">
      <alignment horizontal="center" vertical="center" wrapText="1"/>
      <protection/>
    </xf>
    <xf numFmtId="49" fontId="13" fillId="0" borderId="34" xfId="33" applyNumberFormat="1" applyFont="1" applyBorder="1" applyAlignment="1">
      <alignment horizontal="center" vertical="center" shrinkToFit="1"/>
      <protection/>
    </xf>
    <xf numFmtId="49" fontId="13" fillId="0" borderId="35" xfId="33" applyNumberFormat="1" applyFont="1" applyBorder="1" applyAlignment="1">
      <alignment horizontal="center" vertical="center" shrinkToFit="1"/>
      <protection/>
    </xf>
    <xf numFmtId="49" fontId="13" fillId="0" borderId="53" xfId="33" applyNumberFormat="1" applyFont="1" applyBorder="1" applyAlignment="1">
      <alignment horizontal="center" vertical="center" shrinkToFit="1"/>
      <protection/>
    </xf>
    <xf numFmtId="0" fontId="7" fillId="0" borderId="13" xfId="33" applyFont="1" applyBorder="1" applyAlignment="1">
      <alignment horizontal="distributed" vertical="top"/>
      <protection/>
    </xf>
    <xf numFmtId="0" fontId="14" fillId="0" borderId="46" xfId="33" applyFont="1" applyBorder="1" applyAlignment="1">
      <alignment horizontal="distributed" vertical="center"/>
      <protection/>
    </xf>
    <xf numFmtId="0" fontId="14" fillId="0" borderId="13" xfId="33" applyFont="1" applyBorder="1" applyAlignment="1">
      <alignment horizontal="distributed" vertical="center"/>
      <protection/>
    </xf>
    <xf numFmtId="0" fontId="14" fillId="0" borderId="55" xfId="33" applyFont="1" applyBorder="1" applyAlignment="1">
      <alignment horizontal="distributed" vertical="center"/>
      <protection/>
    </xf>
    <xf numFmtId="0" fontId="14" fillId="35" borderId="46" xfId="33" applyFont="1" applyFill="1" applyBorder="1" applyAlignment="1">
      <alignment horizontal="distributed" vertical="center"/>
      <protection/>
    </xf>
    <xf numFmtId="0" fontId="14" fillId="35" borderId="13" xfId="33" applyFont="1" applyFill="1" applyBorder="1" applyAlignment="1">
      <alignment horizontal="distributed" vertical="center"/>
      <protection/>
    </xf>
    <xf numFmtId="0" fontId="14" fillId="35" borderId="14" xfId="33" applyFont="1" applyFill="1" applyBorder="1" applyAlignment="1">
      <alignment horizontal="distributed" vertical="center"/>
      <protection/>
    </xf>
    <xf numFmtId="0" fontId="5" fillId="0" borderId="47" xfId="33" applyFont="1" applyBorder="1" applyAlignment="1">
      <alignment vertical="top" wrapText="1"/>
      <protection/>
    </xf>
    <xf numFmtId="0" fontId="5" fillId="0" borderId="39" xfId="33" applyFont="1" applyBorder="1" applyAlignment="1">
      <alignment vertical="top"/>
      <protection/>
    </xf>
    <xf numFmtId="0" fontId="5" fillId="0" borderId="48" xfId="33" applyFont="1" applyBorder="1" applyAlignment="1">
      <alignment vertical="top"/>
      <protection/>
    </xf>
    <xf numFmtId="0" fontId="5" fillId="0" borderId="49" xfId="33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5" fillId="0" borderId="50" xfId="33" applyFont="1" applyBorder="1" applyAlignment="1">
      <alignment vertical="top"/>
      <protection/>
    </xf>
    <xf numFmtId="0" fontId="5" fillId="0" borderId="51" xfId="33" applyFont="1" applyBorder="1" applyAlignment="1">
      <alignment vertical="top"/>
      <protection/>
    </xf>
    <xf numFmtId="0" fontId="5" fillId="0" borderId="43" xfId="33" applyFont="1" applyBorder="1" applyAlignment="1">
      <alignment vertical="top"/>
      <protection/>
    </xf>
    <xf numFmtId="0" fontId="5" fillId="0" borderId="52" xfId="33" applyFont="1" applyBorder="1" applyAlignment="1">
      <alignment vertical="top"/>
      <protection/>
    </xf>
    <xf numFmtId="0" fontId="5" fillId="0" borderId="38" xfId="33" applyFont="1" applyBorder="1" applyAlignment="1">
      <alignment horizontal="left" vertical="top" wrapText="1"/>
      <protection/>
    </xf>
    <xf numFmtId="0" fontId="5" fillId="0" borderId="39" xfId="33" applyFont="1" applyBorder="1" applyAlignment="1">
      <alignment horizontal="left" vertical="top"/>
      <protection/>
    </xf>
    <xf numFmtId="0" fontId="5" fillId="0" borderId="48" xfId="33" applyFont="1" applyBorder="1" applyAlignment="1">
      <alignment horizontal="left" vertical="top"/>
      <protection/>
    </xf>
    <xf numFmtId="0" fontId="5" fillId="0" borderId="27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left" vertical="top"/>
      <protection/>
    </xf>
    <xf numFmtId="0" fontId="5" fillId="0" borderId="50" xfId="33" applyFont="1" applyBorder="1" applyAlignment="1">
      <alignment horizontal="left" vertical="top"/>
      <protection/>
    </xf>
    <xf numFmtId="0" fontId="5" fillId="0" borderId="42" xfId="33" applyFont="1" applyBorder="1" applyAlignment="1">
      <alignment horizontal="left" vertical="top"/>
      <protection/>
    </xf>
    <xf numFmtId="0" fontId="5" fillId="0" borderId="43" xfId="33" applyFont="1" applyBorder="1" applyAlignment="1">
      <alignment horizontal="left" vertical="top"/>
      <protection/>
    </xf>
    <xf numFmtId="0" fontId="5" fillId="0" borderId="52" xfId="33" applyFont="1" applyBorder="1" applyAlignment="1">
      <alignment horizontal="left" vertical="top"/>
      <protection/>
    </xf>
    <xf numFmtId="0" fontId="0" fillId="0" borderId="38" xfId="33" applyFont="1" applyBorder="1" applyAlignment="1">
      <alignment horizontal="center" vertical="top"/>
      <protection/>
    </xf>
    <xf numFmtId="0" fontId="0" fillId="0" borderId="39" xfId="33" applyFont="1" applyBorder="1" applyAlignment="1">
      <alignment horizontal="center" vertical="top"/>
      <protection/>
    </xf>
    <xf numFmtId="0" fontId="0" fillId="0" borderId="48" xfId="33" applyFont="1" applyBorder="1" applyAlignment="1">
      <alignment horizontal="center" vertical="top"/>
      <protection/>
    </xf>
    <xf numFmtId="0" fontId="0" fillId="0" borderId="27" xfId="33" applyFont="1" applyBorder="1" applyAlignment="1">
      <alignment horizontal="center" vertical="top"/>
      <protection/>
    </xf>
    <xf numFmtId="0" fontId="0" fillId="0" borderId="0" xfId="33" applyFont="1" applyBorder="1" applyAlignment="1">
      <alignment horizontal="center" vertical="top"/>
      <protection/>
    </xf>
    <xf numFmtId="0" fontId="0" fillId="0" borderId="50" xfId="33" applyFont="1" applyBorder="1" applyAlignment="1">
      <alignment horizontal="center" vertical="top"/>
      <protection/>
    </xf>
    <xf numFmtId="0" fontId="0" fillId="0" borderId="42" xfId="33" applyFont="1" applyBorder="1" applyAlignment="1">
      <alignment horizontal="center" vertical="top"/>
      <protection/>
    </xf>
    <xf numFmtId="0" fontId="0" fillId="0" borderId="43" xfId="33" applyFont="1" applyBorder="1" applyAlignment="1">
      <alignment horizontal="center" vertical="top"/>
      <protection/>
    </xf>
    <xf numFmtId="0" fontId="0" fillId="0" borderId="52" xfId="33" applyFont="1" applyBorder="1" applyAlignment="1">
      <alignment horizontal="center" vertical="top"/>
      <protection/>
    </xf>
    <xf numFmtId="0" fontId="5" fillId="0" borderId="38" xfId="33" applyFont="1" applyBorder="1" applyAlignment="1">
      <alignment horizontal="center" vertical="top"/>
      <protection/>
    </xf>
    <xf numFmtId="0" fontId="5" fillId="0" borderId="39" xfId="33" applyFont="1" applyBorder="1" applyAlignment="1">
      <alignment horizontal="center" vertical="top"/>
      <protection/>
    </xf>
    <xf numFmtId="0" fontId="5" fillId="0" borderId="40" xfId="33" applyFont="1" applyBorder="1" applyAlignment="1">
      <alignment horizontal="center" vertical="top"/>
      <protection/>
    </xf>
    <xf numFmtId="0" fontId="5" fillId="0" borderId="27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center" vertical="top"/>
      <protection/>
    </xf>
    <xf numFmtId="0" fontId="5" fillId="0" borderId="41" xfId="33" applyFont="1" applyBorder="1" applyAlignment="1">
      <alignment horizontal="center" vertical="top"/>
      <protection/>
    </xf>
    <xf numFmtId="0" fontId="5" fillId="0" borderId="42" xfId="33" applyFont="1" applyBorder="1" applyAlignment="1">
      <alignment horizontal="center" vertical="top"/>
      <protection/>
    </xf>
    <xf numFmtId="0" fontId="5" fillId="0" borderId="43" xfId="33" applyFont="1" applyBorder="1" applyAlignment="1">
      <alignment horizontal="center" vertical="top"/>
      <protection/>
    </xf>
    <xf numFmtId="0" fontId="5" fillId="0" borderId="44" xfId="33" applyFont="1" applyBorder="1" applyAlignment="1">
      <alignment horizontal="center" vertical="top"/>
      <protection/>
    </xf>
    <xf numFmtId="0" fontId="5" fillId="0" borderId="48" xfId="33" applyFont="1" applyBorder="1" applyAlignment="1">
      <alignment horizontal="center" vertical="top"/>
      <protection/>
    </xf>
    <xf numFmtId="0" fontId="5" fillId="0" borderId="50" xfId="33" applyFont="1" applyBorder="1" applyAlignment="1">
      <alignment horizontal="center" vertical="top"/>
      <protection/>
    </xf>
    <xf numFmtId="0" fontId="5" fillId="0" borderId="52" xfId="33" applyFont="1" applyBorder="1" applyAlignment="1">
      <alignment horizontal="center" vertical="top"/>
      <protection/>
    </xf>
    <xf numFmtId="0" fontId="14" fillId="0" borderId="16" xfId="33" applyFont="1" applyBorder="1" applyAlignment="1">
      <alignment horizontal="distributed" vertical="center"/>
      <protection/>
    </xf>
    <xf numFmtId="41" fontId="0" fillId="0" borderId="28" xfId="33" applyNumberFormat="1" applyFont="1" applyBorder="1" applyAlignment="1">
      <alignment vertical="center"/>
      <protection/>
    </xf>
    <xf numFmtId="0" fontId="0" fillId="0" borderId="29" xfId="33" applyFont="1" applyBorder="1" applyAlignment="1">
      <alignment vertical="center"/>
      <protection/>
    </xf>
    <xf numFmtId="0" fontId="0" fillId="0" borderId="33" xfId="33" applyFont="1" applyBorder="1" applyAlignment="1">
      <alignment vertical="center"/>
      <protection/>
    </xf>
    <xf numFmtId="0" fontId="1" fillId="0" borderId="34" xfId="33" applyBorder="1" applyAlignment="1" applyProtection="1">
      <alignment horizontal="left" vertical="center" shrinkToFit="1"/>
      <protection locked="0"/>
    </xf>
    <xf numFmtId="0" fontId="1" fillId="0" borderId="35" xfId="33" applyBorder="1" applyAlignment="1" applyProtection="1">
      <alignment horizontal="left" vertical="center" shrinkToFit="1"/>
      <protection locked="0"/>
    </xf>
    <xf numFmtId="0" fontId="1" fillId="0" borderId="53" xfId="33" applyBorder="1" applyAlignment="1" applyProtection="1">
      <alignment horizontal="left" vertical="center" shrinkToFit="1"/>
      <protection locked="0"/>
    </xf>
    <xf numFmtId="0" fontId="1" fillId="0" borderId="32" xfId="33" applyBorder="1" applyAlignment="1" applyProtection="1">
      <alignment horizontal="left" vertical="center" shrinkToFit="1"/>
      <protection locked="0"/>
    </xf>
    <xf numFmtId="0" fontId="1" fillId="0" borderId="29" xfId="33" applyBorder="1" applyAlignment="1" applyProtection="1">
      <alignment horizontal="left" vertical="center" shrinkToFit="1"/>
      <protection locked="0"/>
    </xf>
    <xf numFmtId="0" fontId="1" fillId="0" borderId="30" xfId="33" applyBorder="1" applyAlignment="1" applyProtection="1">
      <alignment horizontal="left" vertical="center" shrinkToFit="1"/>
      <protection locked="0"/>
    </xf>
    <xf numFmtId="0" fontId="21" fillId="0" borderId="56" xfId="33" applyFont="1" applyBorder="1" applyAlignment="1">
      <alignment horizontal="distributed" vertical="center"/>
      <protection/>
    </xf>
    <xf numFmtId="0" fontId="21" fillId="0" borderId="57" xfId="33" applyFont="1" applyBorder="1" applyAlignment="1">
      <alignment horizontal="distributed" vertical="center"/>
      <protection/>
    </xf>
    <xf numFmtId="0" fontId="21" fillId="0" borderId="58" xfId="33" applyFont="1" applyBorder="1" applyAlignment="1">
      <alignment horizontal="distributed" vertical="center"/>
      <protection/>
    </xf>
    <xf numFmtId="0" fontId="0" fillId="0" borderId="38" xfId="33" applyFont="1" applyBorder="1" applyAlignment="1" applyProtection="1">
      <alignment horizontal="center" vertical="center"/>
      <protection locked="0"/>
    </xf>
    <xf numFmtId="0" fontId="0" fillId="0" borderId="39" xfId="33" applyFont="1" applyBorder="1" applyAlignment="1" applyProtection="1">
      <alignment horizontal="center" vertical="center"/>
      <protection locked="0"/>
    </xf>
    <xf numFmtId="0" fontId="0" fillId="0" borderId="48" xfId="33" applyFont="1" applyBorder="1" applyAlignment="1" applyProtection="1">
      <alignment horizontal="center" vertical="center"/>
      <protection locked="0"/>
    </xf>
    <xf numFmtId="41" fontId="23" fillId="0" borderId="34" xfId="35" applyFont="1" applyBorder="1" applyAlignment="1" applyProtection="1">
      <alignment horizontal="center" vertical="center" shrinkToFit="1"/>
      <protection locked="0"/>
    </xf>
    <xf numFmtId="41" fontId="23" fillId="0" borderId="53" xfId="35" applyFont="1" applyBorder="1" applyAlignment="1" applyProtection="1">
      <alignment horizontal="center" vertical="center" shrinkToFit="1"/>
      <protection locked="0"/>
    </xf>
    <xf numFmtId="41" fontId="23" fillId="0" borderId="59" xfId="35" applyFont="1" applyBorder="1" applyAlignment="1" applyProtection="1">
      <alignment horizontal="center" vertical="center" shrinkToFit="1"/>
      <protection locked="0"/>
    </xf>
    <xf numFmtId="41" fontId="23" fillId="0" borderId="60" xfId="35" applyFont="1" applyBorder="1" applyAlignment="1" applyProtection="1">
      <alignment horizontal="center" vertical="center" shrinkToFit="1"/>
      <protection locked="0"/>
    </xf>
    <xf numFmtId="41" fontId="23" fillId="0" borderId="56" xfId="33" applyNumberFormat="1" applyFont="1" applyBorder="1" applyAlignment="1">
      <alignment horizontal="center" vertical="center" shrinkToFit="1"/>
      <protection/>
    </xf>
    <xf numFmtId="41" fontId="23" fillId="0" borderId="58" xfId="33" applyNumberFormat="1" applyFont="1" applyBorder="1" applyAlignment="1">
      <alignment horizontal="center" vertical="center" shrinkToFit="1"/>
      <protection/>
    </xf>
    <xf numFmtId="0" fontId="0" fillId="0" borderId="34" xfId="33" applyFont="1" applyBorder="1" applyAlignment="1" applyProtection="1">
      <alignment horizontal="center" vertical="center"/>
      <protection locked="0"/>
    </xf>
    <xf numFmtId="0" fontId="0" fillId="0" borderId="35" xfId="33" applyFont="1" applyBorder="1" applyAlignment="1" applyProtection="1">
      <alignment horizontal="center" vertical="center"/>
      <protection locked="0"/>
    </xf>
    <xf numFmtId="0" fontId="0" fillId="0" borderId="53" xfId="33" applyFont="1" applyBorder="1" applyAlignment="1" applyProtection="1">
      <alignment horizontal="center" vertical="center"/>
      <protection locked="0"/>
    </xf>
    <xf numFmtId="0" fontId="14" fillId="0" borderId="11" xfId="33" applyFont="1" applyBorder="1" applyAlignment="1">
      <alignment horizontal="distributed" vertical="center"/>
      <protection/>
    </xf>
    <xf numFmtId="0" fontId="9" fillId="0" borderId="34" xfId="33" applyFont="1" applyBorder="1" applyAlignment="1">
      <alignment horizontal="center" vertical="center" shrinkToFit="1"/>
      <protection/>
    </xf>
    <xf numFmtId="0" fontId="9" fillId="0" borderId="53" xfId="33" applyFont="1" applyBorder="1" applyAlignment="1">
      <alignment horizontal="center" vertical="center" shrinkToFit="1"/>
      <protection/>
    </xf>
    <xf numFmtId="0" fontId="13" fillId="0" borderId="16" xfId="33" applyFont="1" applyBorder="1" applyAlignment="1">
      <alignment horizontal="distributed" vertical="center"/>
      <protection/>
    </xf>
    <xf numFmtId="0" fontId="13" fillId="0" borderId="13" xfId="33" applyFont="1" applyBorder="1" applyAlignment="1">
      <alignment horizontal="distributed" vertical="center"/>
      <protection/>
    </xf>
    <xf numFmtId="0" fontId="13" fillId="0" borderId="55" xfId="33" applyFont="1" applyBorder="1" applyAlignment="1">
      <alignment horizontal="distributed" vertical="center"/>
      <protection/>
    </xf>
    <xf numFmtId="0" fontId="0" fillId="0" borderId="47" xfId="33" applyFont="1" applyBorder="1" applyAlignment="1">
      <alignment horizontal="distributed" vertical="center"/>
      <protection/>
    </xf>
    <xf numFmtId="0" fontId="0" fillId="0" borderId="39" xfId="33" applyFont="1" applyBorder="1" applyAlignment="1">
      <alignment horizontal="distributed" vertical="center"/>
      <protection/>
    </xf>
    <xf numFmtId="0" fontId="0" fillId="0" borderId="48" xfId="33" applyFont="1" applyBorder="1" applyAlignment="1">
      <alignment horizontal="distributed" vertical="center"/>
      <protection/>
    </xf>
    <xf numFmtId="0" fontId="0" fillId="0" borderId="49" xfId="33" applyFont="1" applyBorder="1" applyAlignment="1">
      <alignment horizontal="distributed" vertical="center"/>
      <protection/>
    </xf>
    <xf numFmtId="0" fontId="0" fillId="0" borderId="0" xfId="33" applyFont="1" applyBorder="1" applyAlignment="1">
      <alignment horizontal="distributed" vertical="center"/>
      <protection/>
    </xf>
    <xf numFmtId="0" fontId="0" fillId="0" borderId="50" xfId="33" applyFont="1" applyBorder="1" applyAlignment="1">
      <alignment horizontal="distributed" vertical="center"/>
      <protection/>
    </xf>
    <xf numFmtId="0" fontId="0" fillId="0" borderId="51" xfId="33" applyFont="1" applyBorder="1" applyAlignment="1">
      <alignment horizontal="distributed" vertical="center"/>
      <protection/>
    </xf>
    <xf numFmtId="0" fontId="0" fillId="0" borderId="43" xfId="33" applyFont="1" applyBorder="1" applyAlignment="1">
      <alignment horizontal="distributed" vertical="center"/>
      <protection/>
    </xf>
    <xf numFmtId="0" fontId="0" fillId="0" borderId="52" xfId="33" applyFont="1" applyBorder="1" applyAlignment="1">
      <alignment horizontal="distributed" vertical="center"/>
      <protection/>
    </xf>
    <xf numFmtId="0" fontId="0" fillId="0" borderId="45" xfId="33" applyFont="1" applyBorder="1" applyAlignment="1">
      <alignment horizontal="distributed" vertical="center"/>
      <protection/>
    </xf>
    <xf numFmtId="0" fontId="0" fillId="0" borderId="61" xfId="33" applyFont="1" applyBorder="1" applyAlignment="1">
      <alignment horizontal="distributed" vertical="center"/>
      <protection/>
    </xf>
    <xf numFmtId="0" fontId="13" fillId="0" borderId="11" xfId="33" applyFont="1" applyBorder="1" applyAlignment="1">
      <alignment horizontal="center" vertical="center" wrapText="1" shrinkToFit="1"/>
      <protection/>
    </xf>
    <xf numFmtId="0" fontId="13" fillId="0" borderId="22" xfId="33" applyFont="1" applyBorder="1" applyAlignment="1">
      <alignment horizontal="center" vertical="center" wrapText="1" shrinkToFit="1"/>
      <protection/>
    </xf>
    <xf numFmtId="0" fontId="13" fillId="0" borderId="31" xfId="33" applyFont="1" applyBorder="1" applyAlignment="1">
      <alignment horizontal="center" vertical="center" wrapText="1" shrinkToFit="1"/>
      <protection/>
    </xf>
    <xf numFmtId="0" fontId="13" fillId="0" borderId="62" xfId="33" applyFont="1" applyBorder="1" applyAlignment="1">
      <alignment horizontal="center" vertical="center" wrapText="1" shrinkToFit="1"/>
      <protection/>
    </xf>
    <xf numFmtId="0" fontId="13" fillId="0" borderId="46" xfId="33" applyFont="1" applyBorder="1" applyAlignment="1">
      <alignment horizontal="distributed" vertical="center"/>
      <protection/>
    </xf>
    <xf numFmtId="42" fontId="15" fillId="0" borderId="38" xfId="35" applyNumberFormat="1" applyFont="1" applyBorder="1" applyAlignment="1">
      <alignment horizontal="center" vertical="center" shrinkToFit="1"/>
    </xf>
    <xf numFmtId="42" fontId="15" fillId="0" borderId="39" xfId="35" applyNumberFormat="1" applyFont="1" applyBorder="1" applyAlignment="1">
      <alignment horizontal="center" vertical="center" shrinkToFit="1"/>
    </xf>
    <xf numFmtId="42" fontId="15" fillId="0" borderId="48" xfId="35" applyNumberFormat="1" applyFont="1" applyBorder="1" applyAlignment="1">
      <alignment horizontal="center" vertical="center" shrinkToFit="1"/>
    </xf>
    <xf numFmtId="42" fontId="15" fillId="0" borderId="27" xfId="35" applyNumberFormat="1" applyFont="1" applyBorder="1" applyAlignment="1">
      <alignment horizontal="center" vertical="center" shrinkToFit="1"/>
    </xf>
    <xf numFmtId="42" fontId="15" fillId="0" borderId="0" xfId="35" applyNumberFormat="1" applyFont="1" applyBorder="1" applyAlignment="1">
      <alignment horizontal="center" vertical="center" shrinkToFit="1"/>
    </xf>
    <xf numFmtId="42" fontId="15" fillId="0" borderId="50" xfId="35" applyNumberFormat="1" applyFont="1" applyBorder="1" applyAlignment="1">
      <alignment horizontal="center" vertical="center" shrinkToFit="1"/>
    </xf>
    <xf numFmtId="42" fontId="15" fillId="0" borderId="42" xfId="35" applyNumberFormat="1" applyFont="1" applyBorder="1" applyAlignment="1">
      <alignment horizontal="center" vertical="center" shrinkToFit="1"/>
    </xf>
    <xf numFmtId="42" fontId="15" fillId="0" borderId="43" xfId="35" applyNumberFormat="1" applyFont="1" applyBorder="1" applyAlignment="1">
      <alignment horizontal="center" vertical="center" shrinkToFit="1"/>
    </xf>
    <xf numFmtId="42" fontId="15" fillId="0" borderId="52" xfId="35" applyNumberFormat="1" applyFont="1" applyBorder="1" applyAlignment="1">
      <alignment horizontal="center" vertical="center" shrinkToFit="1"/>
    </xf>
    <xf numFmtId="0" fontId="1" fillId="0" borderId="13" xfId="33" applyBorder="1" applyAlignment="1">
      <alignment horizontal="distributed" vertical="center"/>
      <protection/>
    </xf>
    <xf numFmtId="0" fontId="1" fillId="0" borderId="55" xfId="33" applyBorder="1" applyAlignment="1">
      <alignment horizontal="distributed" vertical="center"/>
      <protection/>
    </xf>
    <xf numFmtId="0" fontId="0" fillId="0" borderId="11" xfId="33" applyFont="1" applyBorder="1" applyAlignment="1">
      <alignment horizontal="distributed" vertical="center"/>
      <protection/>
    </xf>
    <xf numFmtId="0" fontId="1" fillId="0" borderId="11" xfId="33" applyBorder="1" applyAlignment="1">
      <alignment horizontal="distributed" vertical="center"/>
      <protection/>
    </xf>
    <xf numFmtId="0" fontId="0" fillId="0" borderId="63" xfId="33" applyFont="1" applyBorder="1" applyAlignment="1">
      <alignment horizontal="center" vertical="center" textRotation="255"/>
      <protection/>
    </xf>
    <xf numFmtId="0" fontId="0" fillId="0" borderId="64" xfId="33" applyFont="1" applyBorder="1" applyAlignment="1">
      <alignment horizontal="center" vertical="center" textRotation="255"/>
      <protection/>
    </xf>
    <xf numFmtId="0" fontId="14" fillId="0" borderId="38" xfId="33" applyFont="1" applyBorder="1" applyAlignment="1">
      <alignment horizontal="distributed" vertical="center"/>
      <protection/>
    </xf>
    <xf numFmtId="0" fontId="14" fillId="0" borderId="39" xfId="33" applyFont="1" applyBorder="1" applyAlignment="1">
      <alignment horizontal="distributed" vertical="center"/>
      <protection/>
    </xf>
    <xf numFmtId="0" fontId="14" fillId="0" borderId="48" xfId="33" applyFont="1" applyBorder="1" applyAlignment="1">
      <alignment horizontal="distributed" vertical="center"/>
      <protection/>
    </xf>
    <xf numFmtId="0" fontId="14" fillId="0" borderId="65" xfId="33" applyFont="1" applyBorder="1" applyAlignment="1">
      <alignment horizontal="distributed" vertical="center"/>
      <protection/>
    </xf>
    <xf numFmtId="0" fontId="14" fillId="0" borderId="66" xfId="33" applyFont="1" applyBorder="1" applyAlignment="1">
      <alignment horizontal="distributed" vertical="center"/>
      <protection/>
    </xf>
    <xf numFmtId="0" fontId="14" fillId="0" borderId="67" xfId="33" applyFont="1" applyBorder="1" applyAlignment="1">
      <alignment horizontal="distributed" vertical="center"/>
      <protection/>
    </xf>
    <xf numFmtId="0" fontId="14" fillId="0" borderId="34" xfId="33" applyFont="1" applyBorder="1" applyAlignment="1">
      <alignment horizontal="distributed" vertical="center"/>
      <protection/>
    </xf>
    <xf numFmtId="0" fontId="14" fillId="0" borderId="35" xfId="33" applyFont="1" applyBorder="1" applyAlignment="1">
      <alignment horizontal="distributed" vertical="center"/>
      <protection/>
    </xf>
    <xf numFmtId="0" fontId="5" fillId="0" borderId="51" xfId="33" applyFont="1" applyBorder="1" applyAlignment="1">
      <alignment horizontal="left" vertical="top"/>
      <protection/>
    </xf>
    <xf numFmtId="0" fontId="14" fillId="0" borderId="14" xfId="33" applyFont="1" applyBorder="1" applyAlignment="1">
      <alignment horizontal="distributed" vertical="center"/>
      <protection/>
    </xf>
    <xf numFmtId="0" fontId="0" fillId="0" borderId="31" xfId="33" applyFont="1" applyBorder="1" applyAlignment="1">
      <alignment horizontal="distributed" vertical="center"/>
      <protection/>
    </xf>
    <xf numFmtId="0" fontId="1" fillId="0" borderId="31" xfId="33" applyBorder="1" applyAlignment="1">
      <alignment horizontal="distributed" vertical="center"/>
      <protection/>
    </xf>
    <xf numFmtId="0" fontId="14" fillId="0" borderId="17" xfId="33" applyFont="1" applyBorder="1" applyAlignment="1">
      <alignment horizontal="distributed" vertical="center" wrapText="1"/>
      <protection/>
    </xf>
    <xf numFmtId="0" fontId="14" fillId="0" borderId="68" xfId="33" applyFont="1" applyBorder="1" applyAlignment="1">
      <alignment horizontal="distributed" vertical="center"/>
      <protection/>
    </xf>
    <xf numFmtId="0" fontId="14" fillId="0" borderId="24" xfId="33" applyFont="1" applyBorder="1" applyAlignment="1">
      <alignment horizontal="distributed" vertical="center" wrapText="1"/>
      <protection/>
    </xf>
    <xf numFmtId="0" fontId="14" fillId="0" borderId="69" xfId="33" applyFont="1" applyBorder="1" applyAlignment="1">
      <alignment horizontal="distributed" vertical="center"/>
      <protection/>
    </xf>
    <xf numFmtId="0" fontId="5" fillId="0" borderId="38" xfId="33" applyFont="1" applyBorder="1" applyAlignment="1">
      <alignment vertical="top" wrapText="1"/>
      <protection/>
    </xf>
    <xf numFmtId="0" fontId="5" fillId="0" borderId="42" xfId="33" applyFont="1" applyBorder="1" applyAlignment="1">
      <alignment vertical="top"/>
      <protection/>
    </xf>
    <xf numFmtId="0" fontId="1" fillId="0" borderId="38" xfId="33" applyBorder="1" applyAlignment="1">
      <alignment horizontal="center" vertical="top"/>
      <protection/>
    </xf>
    <xf numFmtId="0" fontId="1" fillId="0" borderId="39" xfId="33" applyBorder="1" applyAlignment="1">
      <alignment horizontal="center" vertical="top"/>
      <protection/>
    </xf>
    <xf numFmtId="0" fontId="1" fillId="0" borderId="48" xfId="33" applyBorder="1" applyAlignment="1">
      <alignment horizontal="center" vertical="top"/>
      <protection/>
    </xf>
    <xf numFmtId="0" fontId="1" fillId="0" borderId="42" xfId="33" applyBorder="1" applyAlignment="1">
      <alignment horizontal="center" vertical="top"/>
      <protection/>
    </xf>
    <xf numFmtId="0" fontId="1" fillId="0" borderId="43" xfId="33" applyBorder="1" applyAlignment="1">
      <alignment horizontal="center" vertical="top"/>
      <protection/>
    </xf>
    <xf numFmtId="0" fontId="1" fillId="0" borderId="52" xfId="33" applyBorder="1" applyAlignment="1">
      <alignment horizontal="center" vertical="top"/>
      <protection/>
    </xf>
    <xf numFmtId="0" fontId="14" fillId="0" borderId="17" xfId="33" applyFont="1" applyBorder="1" applyAlignment="1">
      <alignment horizontal="distributed" vertical="center"/>
      <protection/>
    </xf>
    <xf numFmtId="0" fontId="14" fillId="0" borderId="53" xfId="33" applyFont="1" applyBorder="1" applyAlignment="1">
      <alignment horizontal="distributed" vertical="center"/>
      <protection/>
    </xf>
    <xf numFmtId="0" fontId="5" fillId="0" borderId="47" xfId="33" applyFont="1" applyBorder="1" applyAlignment="1">
      <alignment horizontal="left" vertical="top" wrapText="1"/>
      <protection/>
    </xf>
    <xf numFmtId="0" fontId="5" fillId="0" borderId="39" xfId="33" applyFont="1" applyBorder="1" applyAlignment="1">
      <alignment horizontal="left" vertical="top" wrapText="1"/>
      <protection/>
    </xf>
    <xf numFmtId="0" fontId="5" fillId="0" borderId="48" xfId="33" applyFont="1" applyBorder="1" applyAlignment="1">
      <alignment horizontal="left" vertical="top" wrapText="1"/>
      <protection/>
    </xf>
    <xf numFmtId="0" fontId="5" fillId="0" borderId="70" xfId="33" applyFont="1" applyBorder="1" applyAlignment="1">
      <alignment horizontal="left" vertical="top"/>
      <protection/>
    </xf>
    <xf numFmtId="0" fontId="5" fillId="0" borderId="71" xfId="33" applyFont="1" applyBorder="1" applyAlignment="1">
      <alignment horizontal="left" vertical="top"/>
      <protection/>
    </xf>
    <xf numFmtId="0" fontId="13" fillId="0" borderId="46" xfId="33" applyFont="1" applyBorder="1" applyAlignment="1">
      <alignment horizontal="distributed" vertical="center"/>
      <protection/>
    </xf>
    <xf numFmtId="0" fontId="1" fillId="0" borderId="55" xfId="33" applyBorder="1" applyAlignment="1">
      <alignment vertical="center"/>
      <protection/>
    </xf>
    <xf numFmtId="0" fontId="13" fillId="0" borderId="13" xfId="33" applyFont="1" applyBorder="1" applyAlignment="1">
      <alignment horizontal="distributed" vertical="center"/>
      <protection/>
    </xf>
    <xf numFmtId="0" fontId="13" fillId="0" borderId="55" xfId="33" applyFont="1" applyBorder="1" applyAlignment="1">
      <alignment horizontal="distributed" vertical="center"/>
      <protection/>
    </xf>
    <xf numFmtId="0" fontId="13" fillId="0" borderId="38" xfId="33" applyFont="1" applyBorder="1" applyAlignment="1">
      <alignment horizontal="left" vertical="center" wrapText="1" shrinkToFit="1"/>
      <protection/>
    </xf>
    <xf numFmtId="0" fontId="13" fillId="0" borderId="39" xfId="33" applyFont="1" applyBorder="1" applyAlignment="1">
      <alignment horizontal="left" vertical="center" wrapText="1" shrinkToFit="1"/>
      <protection/>
    </xf>
    <xf numFmtId="0" fontId="13" fillId="0" borderId="40" xfId="33" applyFont="1" applyBorder="1" applyAlignment="1">
      <alignment horizontal="left" vertical="center" wrapText="1" shrinkToFit="1"/>
      <protection/>
    </xf>
    <xf numFmtId="0" fontId="13" fillId="0" borderId="27" xfId="33" applyFont="1" applyBorder="1" applyAlignment="1">
      <alignment horizontal="left" vertical="center" wrapText="1" shrinkToFit="1"/>
      <protection/>
    </xf>
    <xf numFmtId="0" fontId="13" fillId="0" borderId="0" xfId="33" applyFont="1" applyBorder="1" applyAlignment="1">
      <alignment horizontal="left" vertical="center" wrapText="1" shrinkToFit="1"/>
      <protection/>
    </xf>
    <xf numFmtId="0" fontId="13" fillId="0" borderId="41" xfId="33" applyFont="1" applyBorder="1" applyAlignment="1">
      <alignment horizontal="left" vertical="center" wrapText="1" shrinkToFit="1"/>
      <protection/>
    </xf>
    <xf numFmtId="0" fontId="13" fillId="0" borderId="42" xfId="33" applyFont="1" applyBorder="1" applyAlignment="1">
      <alignment horizontal="left" vertical="center" wrapText="1" shrinkToFit="1"/>
      <protection/>
    </xf>
    <xf numFmtId="0" fontId="13" fillId="0" borderId="43" xfId="33" applyFont="1" applyBorder="1" applyAlignment="1">
      <alignment horizontal="left" vertical="center" wrapText="1" shrinkToFit="1"/>
      <protection/>
    </xf>
    <xf numFmtId="0" fontId="13" fillId="0" borderId="44" xfId="33" applyFont="1" applyBorder="1" applyAlignment="1">
      <alignment horizontal="left" vertical="center" wrapText="1" shrinkToFit="1"/>
      <protection/>
    </xf>
    <xf numFmtId="0" fontId="0" fillId="0" borderId="55" xfId="33" applyFont="1" applyBorder="1" applyAlignment="1">
      <alignment horizontal="distributed" vertical="center"/>
      <protection/>
    </xf>
    <xf numFmtId="0" fontId="14" fillId="0" borderId="34" xfId="33" applyFont="1" applyBorder="1" applyAlignment="1">
      <alignment horizontal="center" vertical="center"/>
      <protection/>
    </xf>
    <xf numFmtId="0" fontId="14" fillId="0" borderId="35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14" fillId="0" borderId="63" xfId="33" applyFont="1" applyBorder="1" applyAlignment="1">
      <alignment horizontal="center" vertical="center" textRotation="255"/>
      <protection/>
    </xf>
    <xf numFmtId="0" fontId="14" fillId="0" borderId="64" xfId="33" applyFont="1" applyBorder="1" applyAlignment="1">
      <alignment horizontal="center" vertical="center" textRotation="255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39" xfId="33" applyFont="1" applyBorder="1" applyAlignment="1">
      <alignment horizontal="center" vertical="center"/>
      <protection/>
    </xf>
    <xf numFmtId="0" fontId="14" fillId="0" borderId="48" xfId="33" applyFont="1" applyBorder="1" applyAlignment="1">
      <alignment horizontal="center" vertical="center"/>
      <protection/>
    </xf>
    <xf numFmtId="0" fontId="14" fillId="0" borderId="65" xfId="33" applyFont="1" applyBorder="1" applyAlignment="1">
      <alignment horizontal="center" vertical="center"/>
      <protection/>
    </xf>
    <xf numFmtId="0" fontId="14" fillId="0" borderId="66" xfId="33" applyFont="1" applyBorder="1" applyAlignment="1">
      <alignment horizontal="center" vertical="center"/>
      <protection/>
    </xf>
    <xf numFmtId="0" fontId="14" fillId="0" borderId="67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14" fillId="0" borderId="72" xfId="33" applyFont="1" applyBorder="1" applyAlignment="1">
      <alignment horizontal="center" vertical="center"/>
      <protection/>
    </xf>
    <xf numFmtId="42" fontId="14" fillId="0" borderId="38" xfId="35" applyNumberFormat="1" applyFont="1" applyBorder="1" applyAlignment="1">
      <alignment horizontal="center" vertical="center" shrinkToFit="1"/>
    </xf>
    <xf numFmtId="42" fontId="14" fillId="0" borderId="48" xfId="35" applyNumberFormat="1" applyFont="1" applyBorder="1" applyAlignment="1">
      <alignment horizontal="center" vertical="center" shrinkToFit="1"/>
    </xf>
    <xf numFmtId="42" fontId="14" fillId="0" borderId="27" xfId="35" applyNumberFormat="1" applyFont="1" applyBorder="1" applyAlignment="1">
      <alignment horizontal="center" vertical="center" shrinkToFit="1"/>
    </xf>
    <xf numFmtId="42" fontId="14" fillId="0" borderId="50" xfId="35" applyNumberFormat="1" applyFont="1" applyBorder="1" applyAlignment="1">
      <alignment horizontal="center" vertical="center" shrinkToFit="1"/>
    </xf>
    <xf numFmtId="42" fontId="14" fillId="0" borderId="42" xfId="35" applyNumberFormat="1" applyFont="1" applyBorder="1" applyAlignment="1">
      <alignment horizontal="center" vertical="center" shrinkToFit="1"/>
    </xf>
    <xf numFmtId="42" fontId="14" fillId="0" borderId="52" xfId="35" applyNumberFormat="1" applyFont="1" applyBorder="1" applyAlignment="1">
      <alignment horizontal="center" vertical="center" shrinkToFit="1"/>
    </xf>
    <xf numFmtId="0" fontId="14" fillId="0" borderId="45" xfId="33" applyFont="1" applyBorder="1" applyAlignment="1">
      <alignment horizontal="distributed" vertical="center"/>
      <protection/>
    </xf>
    <xf numFmtId="0" fontId="14" fillId="0" borderId="73" xfId="33" applyFont="1" applyBorder="1" applyAlignment="1">
      <alignment horizontal="distributed" vertical="center"/>
      <protection/>
    </xf>
    <xf numFmtId="0" fontId="5" fillId="0" borderId="63" xfId="33" applyFont="1" applyBorder="1" applyAlignment="1">
      <alignment horizontal="left" vertical="top"/>
      <protection/>
    </xf>
    <xf numFmtId="0" fontId="5" fillId="0" borderId="17" xfId="33" applyFont="1" applyBorder="1" applyAlignment="1">
      <alignment horizontal="left" vertical="top"/>
      <protection/>
    </xf>
    <xf numFmtId="0" fontId="0" fillId="0" borderId="22" xfId="33" applyFont="1" applyBorder="1" applyAlignment="1">
      <alignment horizontal="center" vertical="center"/>
      <protection/>
    </xf>
    <xf numFmtId="0" fontId="0" fillId="0" borderId="74" xfId="33" applyFont="1" applyBorder="1" applyAlignment="1">
      <alignment horizontal="center" vertical="center"/>
      <protection/>
    </xf>
    <xf numFmtId="41" fontId="0" fillId="0" borderId="19" xfId="35" applyFont="1" applyBorder="1" applyAlignment="1">
      <alignment horizontal="center" vertical="center" shrinkToFit="1"/>
    </xf>
    <xf numFmtId="0" fontId="18" fillId="0" borderId="63" xfId="33" applyFont="1" applyBorder="1" applyAlignment="1">
      <alignment horizontal="center" vertical="center" textRotation="255"/>
      <protection/>
    </xf>
    <xf numFmtId="0" fontId="0" fillId="0" borderId="75" xfId="33" applyFont="1" applyBorder="1" applyAlignment="1">
      <alignment horizontal="center" vertical="center" textRotation="255"/>
      <protection/>
    </xf>
    <xf numFmtId="0" fontId="0" fillId="0" borderId="76" xfId="33" applyFon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41" fontId="0" fillId="0" borderId="77" xfId="35" applyFont="1" applyBorder="1" applyAlignment="1">
      <alignment horizontal="right" vertical="center" shrinkToFit="1"/>
    </xf>
    <xf numFmtId="41" fontId="0" fillId="0" borderId="78" xfId="35" applyFont="1" applyBorder="1" applyAlignment="1">
      <alignment horizontal="right" vertical="center" shrinkToFit="1"/>
    </xf>
    <xf numFmtId="0" fontId="0" fillId="0" borderId="18" xfId="33" applyFont="1" applyBorder="1" applyAlignment="1">
      <alignment horizontal="center" vertical="center" shrinkToFit="1"/>
      <protection/>
    </xf>
    <xf numFmtId="41" fontId="0" fillId="0" borderId="11" xfId="33" applyNumberFormat="1" applyFont="1" applyBorder="1" applyAlignment="1">
      <alignment horizontal="center" vertical="center" shrinkToFit="1"/>
      <protection/>
    </xf>
    <xf numFmtId="0" fontId="0" fillId="0" borderId="22" xfId="33" applyFont="1" applyBorder="1" applyAlignment="1">
      <alignment horizontal="center" vertical="center" shrinkToFit="1"/>
      <protection/>
    </xf>
    <xf numFmtId="0" fontId="0" fillId="0" borderId="17" xfId="33" applyFont="1" applyBorder="1" applyAlignment="1">
      <alignment horizontal="center" vertical="center"/>
      <protection/>
    </xf>
    <xf numFmtId="0" fontId="0" fillId="0" borderId="24" xfId="33" applyFont="1" applyBorder="1" applyAlignment="1">
      <alignment horizontal="center" vertical="center"/>
      <protection/>
    </xf>
    <xf numFmtId="41" fontId="0" fillId="0" borderId="17" xfId="35" applyFont="1" applyBorder="1" applyAlignment="1">
      <alignment horizontal="center" vertical="center" shrinkToFit="1"/>
    </xf>
    <xf numFmtId="0" fontId="1" fillId="0" borderId="34" xfId="33" applyBorder="1" applyAlignment="1">
      <alignment horizontal="left" vertical="center" shrinkToFit="1"/>
      <protection/>
    </xf>
    <xf numFmtId="0" fontId="1" fillId="0" borderId="35" xfId="33" applyBorder="1" applyAlignment="1">
      <alignment horizontal="left" vertical="center" shrinkToFit="1"/>
      <protection/>
    </xf>
    <xf numFmtId="0" fontId="1" fillId="0" borderId="53" xfId="33" applyBorder="1" applyAlignment="1">
      <alignment horizontal="left" vertical="center" shrinkToFit="1"/>
      <protection/>
    </xf>
    <xf numFmtId="0" fontId="1" fillId="0" borderId="32" xfId="33" applyBorder="1" applyAlignment="1">
      <alignment horizontal="left" vertical="center" shrinkToFit="1"/>
      <protection/>
    </xf>
    <xf numFmtId="0" fontId="1" fillId="0" borderId="29" xfId="33" applyBorder="1" applyAlignment="1">
      <alignment horizontal="left" vertical="center" shrinkToFit="1"/>
      <protection/>
    </xf>
    <xf numFmtId="0" fontId="1" fillId="0" borderId="30" xfId="33" applyBorder="1" applyAlignment="1">
      <alignment horizontal="left" vertical="center" shrinkToFit="1"/>
      <protection/>
    </xf>
    <xf numFmtId="0" fontId="0" fillId="0" borderId="56" xfId="33" applyFont="1" applyBorder="1" applyAlignment="1">
      <alignment horizontal="center" vertical="center" shrinkToFit="1"/>
      <protection/>
    </xf>
    <xf numFmtId="0" fontId="0" fillId="0" borderId="58" xfId="33" applyFont="1" applyBorder="1" applyAlignment="1">
      <alignment horizontal="center" vertical="center" shrinkToFit="1"/>
      <protection/>
    </xf>
    <xf numFmtId="0" fontId="0" fillId="0" borderId="57" xfId="33" applyFont="1" applyBorder="1" applyAlignment="1">
      <alignment horizontal="center" vertical="center"/>
      <protection/>
    </xf>
    <xf numFmtId="0" fontId="0" fillId="0" borderId="58" xfId="33" applyFont="1" applyBorder="1" applyAlignment="1">
      <alignment horizontal="center" vertical="center"/>
      <protection/>
    </xf>
    <xf numFmtId="0" fontId="0" fillId="0" borderId="23" xfId="33" applyFont="1" applyBorder="1" applyAlignment="1">
      <alignment horizontal="center" vertical="center" textRotation="255"/>
      <protection/>
    </xf>
    <xf numFmtId="0" fontId="0" fillId="0" borderId="26" xfId="33" applyFont="1" applyBorder="1" applyAlignment="1">
      <alignment horizontal="center" vertical="center" textRotation="255"/>
      <protection/>
    </xf>
    <xf numFmtId="41" fontId="0" fillId="0" borderId="11" xfId="35" applyFont="1" applyBorder="1" applyAlignment="1">
      <alignment horizontal="center" vertical="center" shrinkToFit="1"/>
    </xf>
    <xf numFmtId="0" fontId="1" fillId="0" borderId="11" xfId="33" applyBorder="1" applyAlignment="1">
      <alignment horizontal="center" vertical="center"/>
      <protection/>
    </xf>
    <xf numFmtId="0" fontId="1" fillId="0" borderId="22" xfId="33" applyBorder="1" applyAlignment="1">
      <alignment horizontal="center" vertical="center"/>
      <protection/>
    </xf>
    <xf numFmtId="0" fontId="1" fillId="0" borderId="31" xfId="33" applyBorder="1" applyAlignment="1">
      <alignment horizontal="center" vertical="center"/>
      <protection/>
    </xf>
    <xf numFmtId="0" fontId="1" fillId="0" borderId="62" xfId="33" applyBorder="1" applyAlignment="1">
      <alignment horizontal="center" vertical="center"/>
      <protection/>
    </xf>
    <xf numFmtId="0" fontId="1" fillId="0" borderId="11" xfId="33" applyBorder="1" applyAlignment="1">
      <alignment horizontal="center" vertical="top"/>
      <protection/>
    </xf>
    <xf numFmtId="0" fontId="1" fillId="0" borderId="31" xfId="33" applyBorder="1" applyAlignment="1">
      <alignment horizontal="center" vertical="top"/>
      <protection/>
    </xf>
    <xf numFmtId="0" fontId="14" fillId="0" borderId="61" xfId="33" applyFont="1" applyBorder="1" applyAlignment="1">
      <alignment horizontal="distributed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_學校各項黏貼憑證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828675</xdr:rowOff>
    </xdr:from>
    <xdr:to>
      <xdr:col>3</xdr:col>
      <xdr:colOff>523875</xdr:colOff>
      <xdr:row>9</xdr:row>
      <xdr:rowOff>495300</xdr:rowOff>
    </xdr:to>
    <xdr:sp>
      <xdr:nvSpPr>
        <xdr:cNvPr id="1" name="AutoShape 1"/>
        <xdr:cNvSpPr>
          <a:spLocks/>
        </xdr:cNvSpPr>
      </xdr:nvSpPr>
      <xdr:spPr>
        <a:xfrm>
          <a:off x="209550" y="3476625"/>
          <a:ext cx="1924050" cy="1190625"/>
        </a:xfrm>
        <a:prstGeom prst="wedgeRectCallout">
          <a:avLst>
            <a:gd name="adj1" fmla="val -23763"/>
            <a:gd name="adj2" fmla="val -1015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請假教師如有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「導師」、「主任」、「組長」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身份，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職稱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欄務必先填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「導師」、「主任」、「組長」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3</xdr:col>
      <xdr:colOff>723900</xdr:colOff>
      <xdr:row>9</xdr:row>
      <xdr:rowOff>95250</xdr:rowOff>
    </xdr:from>
    <xdr:to>
      <xdr:col>9</xdr:col>
      <xdr:colOff>57150</xdr:colOff>
      <xdr:row>11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333625" y="4267200"/>
          <a:ext cx="3286125" cy="1352550"/>
        </a:xfrm>
        <a:prstGeom prst="wedgeRectCallout">
          <a:avLst>
            <a:gd name="adj1" fmla="val -44782"/>
            <a:gd name="adj2" fmla="val -17675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※【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假別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如為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喪假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，因可請假天數不同，請於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差假事由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註明：喪假－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父喪、母喪、配偶父母喪、祖父母喪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※【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假別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如為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流產假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，請於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差假事由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註明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懷孕週數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123825</xdr:colOff>
      <xdr:row>7</xdr:row>
      <xdr:rowOff>790575</xdr:rowOff>
    </xdr:from>
    <xdr:to>
      <xdr:col>10</xdr:col>
      <xdr:colOff>962025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52975" y="3438525"/>
          <a:ext cx="2238375" cy="733425"/>
        </a:xfrm>
        <a:prstGeom prst="wedgeRectCallout">
          <a:avLst>
            <a:gd name="adj1" fmla="val -23615"/>
            <a:gd name="adj2" fmla="val -18376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代理導師職務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，請填寫代理教師資格適用之薪級為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170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180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190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2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245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……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s.hl.gov.tw/cgi-bin/downfile/O/6398848299_tmp1A.xls/2011-6-29-&#33457;&#34030;&#32291;&#25919;&#24220;&#21729;&#24037;&#27402;&#30410;&#31777;&#30410;&#34920;_&#213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 錄"/>
      <sheetName val="考試"/>
      <sheetName val="任用"/>
      <sheetName val="留職停薪"/>
      <sheetName val="權益保障"/>
      <sheetName val="考績"/>
      <sheetName val="服務獎章"/>
      <sheetName val="請假"/>
      <sheetName val="休假補助"/>
      <sheetName val="俸級表"/>
      <sheetName val="級數表"/>
      <sheetName val="俸額表"/>
      <sheetName val="保險"/>
      <sheetName val="各項補助"/>
      <sheetName val="其他福利"/>
      <sheetName val="獎助慰問"/>
      <sheetName val="退休"/>
      <sheetName val="撫卹"/>
      <sheetName val="撫慰"/>
      <sheetName val="資遣"/>
      <sheetName val="退休人員"/>
      <sheetName val="敘薪(教)"/>
      <sheetName val="成績考核(教)"/>
      <sheetName val="退休(教)"/>
      <sheetName val="撫卹(教)"/>
      <sheetName val="技工工友"/>
      <sheetName val="約聘僱"/>
      <sheetName val="約用臨僱"/>
      <sheetName val="到離職"/>
      <sheetName val="出差規定"/>
    </sheetNames>
    <sheetDataSet>
      <sheetData sheetId="9">
        <row r="1">
          <cell r="A1" t="str">
            <v>簡任第14職等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X19" sqref="X19:AC19"/>
    </sheetView>
  </sheetViews>
  <sheetFormatPr defaultColWidth="8.875" defaultRowHeight="16.5"/>
  <cols>
    <col min="1" max="2" width="2.25390625" style="4" customWidth="1"/>
    <col min="3" max="6" width="1.875" style="4" customWidth="1"/>
    <col min="7" max="11" width="2.50390625" style="4" customWidth="1"/>
    <col min="12" max="40" width="2.25390625" style="4" customWidth="1"/>
    <col min="41" max="16384" width="8.875" style="4" customWidth="1"/>
  </cols>
  <sheetData>
    <row r="1" spans="1:40" s="3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5</v>
      </c>
      <c r="L1" s="1"/>
      <c r="M1" s="1"/>
      <c r="N1" s="1"/>
      <c r="O1" s="1"/>
      <c r="P1" s="1"/>
      <c r="Q1" s="1"/>
      <c r="R1" s="1"/>
      <c r="S1" s="1"/>
      <c r="T1" s="1" t="s">
        <v>6</v>
      </c>
      <c r="U1" s="1"/>
      <c r="V1" s="1"/>
      <c r="W1" s="1"/>
      <c r="X1" s="1"/>
      <c r="Y1" s="1"/>
      <c r="Z1" s="1"/>
      <c r="AA1" s="1"/>
      <c r="AB1" s="2" t="s">
        <v>0</v>
      </c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</row>
    <row r="2" spans="1:25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L2" s="19"/>
      <c r="M2" s="19"/>
      <c r="O2" s="19"/>
      <c r="P2" s="19"/>
      <c r="Q2" s="19"/>
      <c r="R2" s="19"/>
      <c r="S2" s="19"/>
      <c r="T2" s="19"/>
      <c r="U2" s="19"/>
      <c r="V2" s="20" t="str">
        <f>Q15</f>
        <v>花蓮縣○○鄉○○國民小學</v>
      </c>
      <c r="W2" s="19" t="s">
        <v>7</v>
      </c>
      <c r="Y2" s="19"/>
    </row>
    <row r="3" spans="1:40" ht="24" customHeight="1" thickBot="1">
      <c r="A3" s="157" t="s">
        <v>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1:40" s="18" customFormat="1" ht="24" customHeight="1">
      <c r="A4" s="158" t="s">
        <v>9</v>
      </c>
      <c r="B4" s="159"/>
      <c r="C4" s="159"/>
      <c r="D4" s="159"/>
      <c r="E4" s="159"/>
      <c r="F4" s="160" t="s">
        <v>10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160" t="s">
        <v>11</v>
      </c>
      <c r="U4" s="161"/>
      <c r="V4" s="161"/>
      <c r="W4" s="161"/>
      <c r="X4" s="161"/>
      <c r="Y4" s="162"/>
      <c r="Z4" s="162"/>
      <c r="AA4" s="163" t="s">
        <v>12</v>
      </c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5"/>
    </row>
    <row r="5" spans="1:40" s="18" customFormat="1" ht="24" customHeight="1">
      <c r="A5" s="166" t="s">
        <v>13</v>
      </c>
      <c r="B5" s="167"/>
      <c r="C5" s="167"/>
      <c r="D5" s="167"/>
      <c r="E5" s="168"/>
      <c r="F5" s="137" t="s">
        <v>14</v>
      </c>
      <c r="G5" s="138"/>
      <c r="H5" s="138"/>
      <c r="I5" s="138"/>
      <c r="J5" s="138"/>
      <c r="K5" s="137"/>
      <c r="L5" s="139"/>
      <c r="M5" s="139"/>
      <c r="N5" s="139"/>
      <c r="O5" s="139"/>
      <c r="P5" s="139"/>
      <c r="Q5" s="139"/>
      <c r="R5" s="139"/>
      <c r="S5" s="139"/>
      <c r="T5" s="143">
        <f>X32</f>
        <v>0</v>
      </c>
      <c r="U5" s="144"/>
      <c r="V5" s="144"/>
      <c r="W5" s="144"/>
      <c r="X5" s="144"/>
      <c r="Y5" s="139"/>
      <c r="Z5" s="139"/>
      <c r="AA5" s="146" t="str">
        <f>R15</f>
        <v>101年1~2月份教師代課鐘點費</v>
      </c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8"/>
    </row>
    <row r="6" spans="1:40" s="18" customFormat="1" ht="24" customHeight="1">
      <c r="A6" s="169"/>
      <c r="B6" s="170"/>
      <c r="C6" s="170"/>
      <c r="D6" s="170"/>
      <c r="E6" s="171"/>
      <c r="F6" s="137" t="s">
        <v>15</v>
      </c>
      <c r="G6" s="138"/>
      <c r="H6" s="138"/>
      <c r="I6" s="138"/>
      <c r="J6" s="138"/>
      <c r="K6" s="137"/>
      <c r="L6" s="139"/>
      <c r="M6" s="139"/>
      <c r="N6" s="139"/>
      <c r="O6" s="139"/>
      <c r="P6" s="139"/>
      <c r="Q6" s="139"/>
      <c r="R6" s="139"/>
      <c r="S6" s="139"/>
      <c r="T6" s="144"/>
      <c r="U6" s="144"/>
      <c r="V6" s="144"/>
      <c r="W6" s="144"/>
      <c r="X6" s="144"/>
      <c r="Y6" s="139"/>
      <c r="Z6" s="139"/>
      <c r="AA6" s="149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1"/>
    </row>
    <row r="7" spans="1:40" s="18" customFormat="1" ht="24" customHeight="1" thickBot="1">
      <c r="A7" s="172"/>
      <c r="B7" s="173"/>
      <c r="C7" s="173"/>
      <c r="D7" s="173"/>
      <c r="E7" s="174"/>
      <c r="F7" s="140" t="s">
        <v>16</v>
      </c>
      <c r="G7" s="141"/>
      <c r="H7" s="141"/>
      <c r="I7" s="141"/>
      <c r="J7" s="141"/>
      <c r="K7" s="140"/>
      <c r="L7" s="142"/>
      <c r="M7" s="142"/>
      <c r="N7" s="142"/>
      <c r="O7" s="142"/>
      <c r="P7" s="142"/>
      <c r="Q7" s="142"/>
      <c r="R7" s="142"/>
      <c r="S7" s="142"/>
      <c r="T7" s="145"/>
      <c r="U7" s="145"/>
      <c r="V7" s="145"/>
      <c r="W7" s="145"/>
      <c r="X7" s="145"/>
      <c r="Y7" s="142"/>
      <c r="Z7" s="142"/>
      <c r="AA7" s="152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4"/>
    </row>
    <row r="8" spans="1:40" ht="8.25" customHeight="1" thickBot="1">
      <c r="A8" s="23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35"/>
      <c r="AF8" s="135"/>
      <c r="AG8" s="135"/>
      <c r="AH8" s="136"/>
      <c r="AI8" s="136"/>
      <c r="AJ8" s="136"/>
      <c r="AK8" s="136"/>
      <c r="AL8" s="136"/>
      <c r="AM8" s="136"/>
      <c r="AN8" s="136"/>
    </row>
    <row r="9" spans="1:42" s="106" customFormat="1" ht="18" customHeight="1">
      <c r="A9" s="241" t="s">
        <v>93</v>
      </c>
      <c r="B9" s="197"/>
      <c r="C9" s="197"/>
      <c r="D9" s="197"/>
      <c r="E9" s="197"/>
      <c r="F9" s="197"/>
      <c r="G9" s="197"/>
      <c r="H9" s="198"/>
      <c r="I9" s="196" t="s">
        <v>129</v>
      </c>
      <c r="J9" s="197"/>
      <c r="K9" s="197"/>
      <c r="L9" s="197"/>
      <c r="M9" s="197"/>
      <c r="N9" s="197"/>
      <c r="O9" s="197"/>
      <c r="P9" s="198"/>
      <c r="Q9" s="196" t="s">
        <v>17</v>
      </c>
      <c r="R9" s="197"/>
      <c r="S9" s="197"/>
      <c r="T9" s="197"/>
      <c r="U9" s="197"/>
      <c r="V9" s="197"/>
      <c r="W9" s="197"/>
      <c r="X9" s="198"/>
      <c r="Y9" s="196" t="s">
        <v>18</v>
      </c>
      <c r="Z9" s="197"/>
      <c r="AA9" s="197"/>
      <c r="AB9" s="197"/>
      <c r="AC9" s="197"/>
      <c r="AD9" s="197"/>
      <c r="AE9" s="197"/>
      <c r="AF9" s="198"/>
      <c r="AG9" s="199" t="s">
        <v>19</v>
      </c>
      <c r="AH9" s="200"/>
      <c r="AI9" s="200"/>
      <c r="AJ9" s="200"/>
      <c r="AK9" s="200"/>
      <c r="AL9" s="200"/>
      <c r="AM9" s="200"/>
      <c r="AN9" s="201"/>
      <c r="AO9" s="105"/>
      <c r="AP9" s="105"/>
    </row>
    <row r="10" spans="1:42" ht="30" customHeight="1">
      <c r="A10" s="202" t="s">
        <v>131</v>
      </c>
      <c r="B10" s="203"/>
      <c r="C10" s="203"/>
      <c r="D10" s="203"/>
      <c r="E10" s="203"/>
      <c r="F10" s="203"/>
      <c r="G10" s="203"/>
      <c r="H10" s="204"/>
      <c r="I10" s="211" t="s">
        <v>132</v>
      </c>
      <c r="J10" s="212"/>
      <c r="K10" s="212"/>
      <c r="L10" s="212"/>
      <c r="M10" s="212"/>
      <c r="N10" s="212"/>
      <c r="O10" s="212"/>
      <c r="P10" s="213"/>
      <c r="Q10" s="220"/>
      <c r="R10" s="221"/>
      <c r="S10" s="221"/>
      <c r="T10" s="221"/>
      <c r="U10" s="221"/>
      <c r="V10" s="221"/>
      <c r="W10" s="221"/>
      <c r="X10" s="222"/>
      <c r="Y10" s="229"/>
      <c r="Z10" s="230"/>
      <c r="AA10" s="230"/>
      <c r="AB10" s="230"/>
      <c r="AC10" s="230"/>
      <c r="AD10" s="230"/>
      <c r="AE10" s="230"/>
      <c r="AF10" s="238"/>
      <c r="AG10" s="229"/>
      <c r="AH10" s="230"/>
      <c r="AI10" s="230"/>
      <c r="AJ10" s="230"/>
      <c r="AK10" s="230"/>
      <c r="AL10" s="230"/>
      <c r="AM10" s="230"/>
      <c r="AN10" s="231"/>
      <c r="AO10" s="26"/>
      <c r="AP10" s="26"/>
    </row>
    <row r="11" spans="1:42" ht="30" customHeight="1">
      <c r="A11" s="205"/>
      <c r="B11" s="206"/>
      <c r="C11" s="206"/>
      <c r="D11" s="206"/>
      <c r="E11" s="206"/>
      <c r="F11" s="206"/>
      <c r="G11" s="206"/>
      <c r="H11" s="207"/>
      <c r="I11" s="214"/>
      <c r="J11" s="215"/>
      <c r="K11" s="215"/>
      <c r="L11" s="215"/>
      <c r="M11" s="215"/>
      <c r="N11" s="215"/>
      <c r="O11" s="215"/>
      <c r="P11" s="216"/>
      <c r="Q11" s="223"/>
      <c r="R11" s="224"/>
      <c r="S11" s="224"/>
      <c r="T11" s="224"/>
      <c r="U11" s="224"/>
      <c r="V11" s="224"/>
      <c r="W11" s="224"/>
      <c r="X11" s="225"/>
      <c r="Y11" s="232"/>
      <c r="Z11" s="233"/>
      <c r="AA11" s="233"/>
      <c r="AB11" s="233"/>
      <c r="AC11" s="233"/>
      <c r="AD11" s="233"/>
      <c r="AE11" s="233"/>
      <c r="AF11" s="239"/>
      <c r="AG11" s="232"/>
      <c r="AH11" s="233"/>
      <c r="AI11" s="233"/>
      <c r="AJ11" s="233"/>
      <c r="AK11" s="233"/>
      <c r="AL11" s="233"/>
      <c r="AM11" s="233"/>
      <c r="AN11" s="234"/>
      <c r="AO11" s="26"/>
      <c r="AP11" s="26"/>
    </row>
    <row r="12" spans="1:42" ht="30" customHeight="1" thickBot="1">
      <c r="A12" s="208"/>
      <c r="B12" s="209"/>
      <c r="C12" s="209"/>
      <c r="D12" s="209"/>
      <c r="E12" s="209"/>
      <c r="F12" s="209"/>
      <c r="G12" s="209"/>
      <c r="H12" s="210"/>
      <c r="I12" s="217"/>
      <c r="J12" s="218"/>
      <c r="K12" s="218"/>
      <c r="L12" s="218"/>
      <c r="M12" s="218"/>
      <c r="N12" s="218"/>
      <c r="O12" s="218"/>
      <c r="P12" s="219"/>
      <c r="Q12" s="226"/>
      <c r="R12" s="227"/>
      <c r="S12" s="227"/>
      <c r="T12" s="227"/>
      <c r="U12" s="227"/>
      <c r="V12" s="227"/>
      <c r="W12" s="227"/>
      <c r="X12" s="228"/>
      <c r="Y12" s="235"/>
      <c r="Z12" s="236"/>
      <c r="AA12" s="236"/>
      <c r="AB12" s="236"/>
      <c r="AC12" s="236"/>
      <c r="AD12" s="236"/>
      <c r="AE12" s="236"/>
      <c r="AF12" s="240"/>
      <c r="AG12" s="235"/>
      <c r="AH12" s="236"/>
      <c r="AI12" s="236"/>
      <c r="AJ12" s="236"/>
      <c r="AK12" s="236"/>
      <c r="AL12" s="236"/>
      <c r="AM12" s="236"/>
      <c r="AN12" s="237"/>
      <c r="AO12" s="27"/>
      <c r="AP12" s="27"/>
    </row>
    <row r="13" ht="6" customHeight="1"/>
    <row r="14" spans="1:40" ht="21" customHeight="1" thickBot="1">
      <c r="A14" s="133" t="s">
        <v>20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4"/>
      <c r="AL14" s="134"/>
      <c r="AM14" s="134"/>
      <c r="AN14" s="134"/>
    </row>
    <row r="15" spans="1:40" ht="24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 t="s">
        <v>21</v>
      </c>
      <c r="R15" s="195" t="s">
        <v>103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29" t="s">
        <v>31</v>
      </c>
      <c r="AJ15" s="29"/>
      <c r="AK15" s="21"/>
      <c r="AL15" s="21"/>
      <c r="AM15" s="21"/>
      <c r="AN15" s="22"/>
    </row>
    <row r="16" spans="1:40" s="31" customFormat="1" ht="30.75" customHeight="1">
      <c r="A16" s="186" t="s">
        <v>22</v>
      </c>
      <c r="B16" s="187"/>
      <c r="C16" s="188" t="s">
        <v>1</v>
      </c>
      <c r="D16" s="188"/>
      <c r="E16" s="188"/>
      <c r="F16" s="188"/>
      <c r="G16" s="182" t="s">
        <v>23</v>
      </c>
      <c r="H16" s="182"/>
      <c r="I16" s="182"/>
      <c r="J16" s="182"/>
      <c r="K16" s="182"/>
      <c r="L16" s="131" t="s">
        <v>24</v>
      </c>
      <c r="M16" s="132"/>
      <c r="N16" s="132"/>
      <c r="O16" s="131" t="s">
        <v>25</v>
      </c>
      <c r="P16" s="132"/>
      <c r="Q16" s="132"/>
      <c r="R16" s="155" t="s">
        <v>26</v>
      </c>
      <c r="S16" s="156"/>
      <c r="T16" s="156"/>
      <c r="U16" s="131" t="s">
        <v>27</v>
      </c>
      <c r="V16" s="132"/>
      <c r="W16" s="132"/>
      <c r="X16" s="183" t="s">
        <v>11</v>
      </c>
      <c r="Y16" s="183"/>
      <c r="Z16" s="183"/>
      <c r="AA16" s="183"/>
      <c r="AB16" s="183"/>
      <c r="AC16" s="183"/>
      <c r="AD16" s="181" t="s">
        <v>28</v>
      </c>
      <c r="AE16" s="181"/>
      <c r="AF16" s="181"/>
      <c r="AG16" s="181"/>
      <c r="AH16" s="181"/>
      <c r="AI16" s="181"/>
      <c r="AJ16" s="178" t="s">
        <v>29</v>
      </c>
      <c r="AK16" s="179"/>
      <c r="AL16" s="179"/>
      <c r="AM16" s="179"/>
      <c r="AN16" s="180"/>
    </row>
    <row r="17" spans="1:40" ht="27.75" customHeight="1">
      <c r="A17" s="184">
        <v>1</v>
      </c>
      <c r="B17" s="185"/>
      <c r="C17" s="175" t="s">
        <v>135</v>
      </c>
      <c r="D17" s="176"/>
      <c r="E17" s="176"/>
      <c r="F17" s="177"/>
      <c r="G17" s="128"/>
      <c r="H17" s="128"/>
      <c r="I17" s="128"/>
      <c r="J17" s="128"/>
      <c r="K17" s="128"/>
      <c r="L17" s="129"/>
      <c r="M17" s="129"/>
      <c r="N17" s="129"/>
      <c r="O17" s="129">
        <v>260</v>
      </c>
      <c r="P17" s="129"/>
      <c r="Q17" s="129"/>
      <c r="R17" s="129"/>
      <c r="S17" s="129"/>
      <c r="T17" s="129"/>
      <c r="U17" s="129"/>
      <c r="V17" s="129"/>
      <c r="W17" s="129"/>
      <c r="X17" s="130"/>
      <c r="Y17" s="130"/>
      <c r="Z17" s="130"/>
      <c r="AA17" s="130"/>
      <c r="AB17" s="130"/>
      <c r="AC17" s="130"/>
      <c r="AD17" s="124"/>
      <c r="AE17" s="124"/>
      <c r="AF17" s="124"/>
      <c r="AG17" s="124"/>
      <c r="AH17" s="124"/>
      <c r="AI17" s="124"/>
      <c r="AJ17" s="125"/>
      <c r="AK17" s="126"/>
      <c r="AL17" s="126"/>
      <c r="AM17" s="126"/>
      <c r="AN17" s="127"/>
    </row>
    <row r="18" spans="1:40" ht="27.75" customHeight="1">
      <c r="A18" s="184">
        <v>2</v>
      </c>
      <c r="B18" s="185"/>
      <c r="C18" s="175" t="s">
        <v>136</v>
      </c>
      <c r="D18" s="176"/>
      <c r="E18" s="176"/>
      <c r="F18" s="177"/>
      <c r="G18" s="128"/>
      <c r="H18" s="128"/>
      <c r="I18" s="128"/>
      <c r="J18" s="128"/>
      <c r="K18" s="128"/>
      <c r="L18" s="129"/>
      <c r="M18" s="129"/>
      <c r="N18" s="129"/>
      <c r="O18" s="129"/>
      <c r="P18" s="129"/>
      <c r="Q18" s="129"/>
      <c r="R18" s="129"/>
      <c r="S18" s="129"/>
      <c r="T18" s="129"/>
      <c r="U18" s="129">
        <v>1199</v>
      </c>
      <c r="V18" s="129"/>
      <c r="W18" s="129"/>
      <c r="X18" s="130"/>
      <c r="Y18" s="130"/>
      <c r="Z18" s="130"/>
      <c r="AA18" s="130"/>
      <c r="AB18" s="130"/>
      <c r="AC18" s="130"/>
      <c r="AD18" s="124"/>
      <c r="AE18" s="124"/>
      <c r="AF18" s="124"/>
      <c r="AG18" s="124"/>
      <c r="AH18" s="124"/>
      <c r="AI18" s="124"/>
      <c r="AJ18" s="125"/>
      <c r="AK18" s="126"/>
      <c r="AL18" s="126"/>
      <c r="AM18" s="126"/>
      <c r="AN18" s="127"/>
    </row>
    <row r="19" spans="1:40" ht="27.75" customHeight="1">
      <c r="A19" s="184">
        <v>3</v>
      </c>
      <c r="B19" s="185"/>
      <c r="C19" s="189"/>
      <c r="D19" s="190"/>
      <c r="E19" s="190"/>
      <c r="F19" s="191"/>
      <c r="G19" s="128"/>
      <c r="H19" s="128"/>
      <c r="I19" s="128"/>
      <c r="J19" s="128"/>
      <c r="K19" s="12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  <c r="Y19" s="130"/>
      <c r="Z19" s="130"/>
      <c r="AA19" s="130"/>
      <c r="AB19" s="130"/>
      <c r="AC19" s="130"/>
      <c r="AD19" s="124"/>
      <c r="AE19" s="124"/>
      <c r="AF19" s="124"/>
      <c r="AG19" s="124"/>
      <c r="AH19" s="124"/>
      <c r="AI19" s="124"/>
      <c r="AJ19" s="125"/>
      <c r="AK19" s="126"/>
      <c r="AL19" s="126"/>
      <c r="AM19" s="126"/>
      <c r="AN19" s="127"/>
    </row>
    <row r="20" spans="1:40" ht="27.75" customHeight="1">
      <c r="A20" s="184">
        <v>4</v>
      </c>
      <c r="B20" s="185"/>
      <c r="C20" s="189"/>
      <c r="D20" s="190"/>
      <c r="E20" s="190"/>
      <c r="F20" s="191"/>
      <c r="G20" s="128"/>
      <c r="H20" s="128"/>
      <c r="I20" s="128"/>
      <c r="J20" s="128"/>
      <c r="K20" s="128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Y20" s="130"/>
      <c r="Z20" s="130"/>
      <c r="AA20" s="130"/>
      <c r="AB20" s="130"/>
      <c r="AC20" s="130"/>
      <c r="AD20" s="124"/>
      <c r="AE20" s="124"/>
      <c r="AF20" s="124"/>
      <c r="AG20" s="124"/>
      <c r="AH20" s="124"/>
      <c r="AI20" s="124"/>
      <c r="AJ20" s="125"/>
      <c r="AK20" s="126"/>
      <c r="AL20" s="126"/>
      <c r="AM20" s="126"/>
      <c r="AN20" s="127"/>
    </row>
    <row r="21" spans="1:40" ht="27.75" customHeight="1">
      <c r="A21" s="184">
        <v>5</v>
      </c>
      <c r="B21" s="185"/>
      <c r="C21" s="189"/>
      <c r="D21" s="190"/>
      <c r="E21" s="190"/>
      <c r="F21" s="191"/>
      <c r="G21" s="128"/>
      <c r="H21" s="128"/>
      <c r="I21" s="128"/>
      <c r="J21" s="128"/>
      <c r="K21" s="128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0"/>
      <c r="Y21" s="130"/>
      <c r="Z21" s="130"/>
      <c r="AA21" s="130"/>
      <c r="AB21" s="130"/>
      <c r="AC21" s="130"/>
      <c r="AD21" s="124"/>
      <c r="AE21" s="124"/>
      <c r="AF21" s="124"/>
      <c r="AG21" s="124"/>
      <c r="AH21" s="124"/>
      <c r="AI21" s="124"/>
      <c r="AJ21" s="125"/>
      <c r="AK21" s="126"/>
      <c r="AL21" s="126"/>
      <c r="AM21" s="126"/>
      <c r="AN21" s="127"/>
    </row>
    <row r="22" spans="1:40" ht="27.75" customHeight="1">
      <c r="A22" s="184">
        <v>6</v>
      </c>
      <c r="B22" s="185"/>
      <c r="C22" s="189"/>
      <c r="D22" s="190"/>
      <c r="E22" s="190"/>
      <c r="F22" s="191"/>
      <c r="G22" s="128"/>
      <c r="H22" s="128"/>
      <c r="I22" s="128"/>
      <c r="J22" s="128"/>
      <c r="K22" s="128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  <c r="Y22" s="130"/>
      <c r="Z22" s="130"/>
      <c r="AA22" s="130"/>
      <c r="AB22" s="130"/>
      <c r="AC22" s="130"/>
      <c r="AD22" s="124"/>
      <c r="AE22" s="124"/>
      <c r="AF22" s="124"/>
      <c r="AG22" s="124"/>
      <c r="AH22" s="124"/>
      <c r="AI22" s="124"/>
      <c r="AJ22" s="125"/>
      <c r="AK22" s="126"/>
      <c r="AL22" s="126"/>
      <c r="AM22" s="126"/>
      <c r="AN22" s="127"/>
    </row>
    <row r="23" spans="1:40" ht="27.75" customHeight="1">
      <c r="A23" s="184">
        <v>7</v>
      </c>
      <c r="B23" s="185"/>
      <c r="C23" s="192"/>
      <c r="D23" s="193"/>
      <c r="E23" s="193"/>
      <c r="F23" s="194"/>
      <c r="G23" s="128"/>
      <c r="H23" s="128"/>
      <c r="I23" s="128"/>
      <c r="J23" s="128"/>
      <c r="K23" s="128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30"/>
      <c r="Y23" s="130"/>
      <c r="Z23" s="130"/>
      <c r="AA23" s="130"/>
      <c r="AB23" s="130"/>
      <c r="AC23" s="130"/>
      <c r="AD23" s="124"/>
      <c r="AE23" s="124"/>
      <c r="AF23" s="124"/>
      <c r="AG23" s="124"/>
      <c r="AH23" s="124"/>
      <c r="AI23" s="124"/>
      <c r="AJ23" s="125"/>
      <c r="AK23" s="126"/>
      <c r="AL23" s="126"/>
      <c r="AM23" s="126"/>
      <c r="AN23" s="127"/>
    </row>
    <row r="24" spans="1:40" ht="27.75" customHeight="1">
      <c r="A24" s="184">
        <v>8</v>
      </c>
      <c r="B24" s="185"/>
      <c r="C24" s="192"/>
      <c r="D24" s="193"/>
      <c r="E24" s="193"/>
      <c r="F24" s="194"/>
      <c r="G24" s="128"/>
      <c r="H24" s="128"/>
      <c r="I24" s="128"/>
      <c r="J24" s="128"/>
      <c r="K24" s="12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  <c r="Y24" s="130"/>
      <c r="Z24" s="130"/>
      <c r="AA24" s="130"/>
      <c r="AB24" s="130"/>
      <c r="AC24" s="130"/>
      <c r="AD24" s="124"/>
      <c r="AE24" s="124"/>
      <c r="AF24" s="124"/>
      <c r="AG24" s="124"/>
      <c r="AH24" s="124"/>
      <c r="AI24" s="124"/>
      <c r="AJ24" s="125"/>
      <c r="AK24" s="126"/>
      <c r="AL24" s="126"/>
      <c r="AM24" s="126"/>
      <c r="AN24" s="127"/>
    </row>
    <row r="25" spans="1:40" ht="27.75" customHeight="1">
      <c r="A25" s="184">
        <v>9</v>
      </c>
      <c r="B25" s="185"/>
      <c r="C25" s="192"/>
      <c r="D25" s="193"/>
      <c r="E25" s="193"/>
      <c r="F25" s="194"/>
      <c r="G25" s="128"/>
      <c r="H25" s="128"/>
      <c r="I25" s="128"/>
      <c r="J25" s="128"/>
      <c r="K25" s="128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30"/>
      <c r="Z25" s="130"/>
      <c r="AA25" s="130"/>
      <c r="AB25" s="130"/>
      <c r="AC25" s="130"/>
      <c r="AD25" s="124"/>
      <c r="AE25" s="124"/>
      <c r="AF25" s="124"/>
      <c r="AG25" s="124"/>
      <c r="AH25" s="124"/>
      <c r="AI25" s="124"/>
      <c r="AJ25" s="125"/>
      <c r="AK25" s="126"/>
      <c r="AL25" s="126"/>
      <c r="AM25" s="126"/>
      <c r="AN25" s="127"/>
    </row>
    <row r="26" spans="1:40" ht="27.75" customHeight="1">
      <c r="A26" s="184">
        <v>10</v>
      </c>
      <c r="B26" s="185"/>
      <c r="C26" s="192"/>
      <c r="D26" s="193"/>
      <c r="E26" s="193"/>
      <c r="F26" s="194"/>
      <c r="G26" s="128"/>
      <c r="H26" s="128"/>
      <c r="I26" s="128"/>
      <c r="J26" s="128"/>
      <c r="K26" s="128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30"/>
      <c r="Z26" s="130"/>
      <c r="AA26" s="130"/>
      <c r="AB26" s="130"/>
      <c r="AC26" s="130"/>
      <c r="AD26" s="124"/>
      <c r="AE26" s="124"/>
      <c r="AF26" s="124"/>
      <c r="AG26" s="124"/>
      <c r="AH26" s="124"/>
      <c r="AI26" s="124"/>
      <c r="AJ26" s="125"/>
      <c r="AK26" s="126"/>
      <c r="AL26" s="126"/>
      <c r="AM26" s="126"/>
      <c r="AN26" s="127"/>
    </row>
    <row r="27" spans="1:40" ht="27.75" customHeight="1">
      <c r="A27" s="184">
        <v>11</v>
      </c>
      <c r="B27" s="185"/>
      <c r="C27" s="192"/>
      <c r="D27" s="193"/>
      <c r="E27" s="193"/>
      <c r="F27" s="194"/>
      <c r="G27" s="128"/>
      <c r="H27" s="128"/>
      <c r="I27" s="128"/>
      <c r="J27" s="128"/>
      <c r="K27" s="128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  <c r="Y27" s="130"/>
      <c r="Z27" s="130"/>
      <c r="AA27" s="130"/>
      <c r="AB27" s="130"/>
      <c r="AC27" s="130"/>
      <c r="AD27" s="124"/>
      <c r="AE27" s="124"/>
      <c r="AF27" s="124"/>
      <c r="AG27" s="124"/>
      <c r="AH27" s="124"/>
      <c r="AI27" s="124"/>
      <c r="AJ27" s="125"/>
      <c r="AK27" s="126"/>
      <c r="AL27" s="126"/>
      <c r="AM27" s="126"/>
      <c r="AN27" s="127"/>
    </row>
    <row r="28" spans="1:40" ht="27.75" customHeight="1">
      <c r="A28" s="184">
        <v>12</v>
      </c>
      <c r="B28" s="185"/>
      <c r="C28" s="192"/>
      <c r="D28" s="193"/>
      <c r="E28" s="193"/>
      <c r="F28" s="194"/>
      <c r="G28" s="128"/>
      <c r="H28" s="128"/>
      <c r="I28" s="128"/>
      <c r="J28" s="128"/>
      <c r="K28" s="128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  <c r="Y28" s="130"/>
      <c r="Z28" s="130"/>
      <c r="AA28" s="130"/>
      <c r="AB28" s="130"/>
      <c r="AC28" s="130"/>
      <c r="AD28" s="124"/>
      <c r="AE28" s="124"/>
      <c r="AF28" s="124"/>
      <c r="AG28" s="124"/>
      <c r="AH28" s="124"/>
      <c r="AI28" s="124"/>
      <c r="AJ28" s="125"/>
      <c r="AK28" s="126"/>
      <c r="AL28" s="126"/>
      <c r="AM28" s="126"/>
      <c r="AN28" s="127"/>
    </row>
    <row r="29" spans="1:40" ht="27.75" customHeight="1">
      <c r="A29" s="184">
        <v>13</v>
      </c>
      <c r="B29" s="185"/>
      <c r="C29" s="192"/>
      <c r="D29" s="193"/>
      <c r="E29" s="193"/>
      <c r="F29" s="194"/>
      <c r="G29" s="128"/>
      <c r="H29" s="128"/>
      <c r="I29" s="128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/>
      <c r="Y29" s="130"/>
      <c r="Z29" s="130"/>
      <c r="AA29" s="130"/>
      <c r="AB29" s="130"/>
      <c r="AC29" s="130"/>
      <c r="AD29" s="124"/>
      <c r="AE29" s="124"/>
      <c r="AF29" s="124"/>
      <c r="AG29" s="124"/>
      <c r="AH29" s="124"/>
      <c r="AI29" s="124"/>
      <c r="AJ29" s="125"/>
      <c r="AK29" s="126"/>
      <c r="AL29" s="126"/>
      <c r="AM29" s="126"/>
      <c r="AN29" s="127"/>
    </row>
    <row r="30" spans="1:40" ht="27.75" customHeight="1">
      <c r="A30" s="184">
        <v>14</v>
      </c>
      <c r="B30" s="185"/>
      <c r="C30" s="192"/>
      <c r="D30" s="193"/>
      <c r="E30" s="193"/>
      <c r="F30" s="194"/>
      <c r="G30" s="128"/>
      <c r="H30" s="128"/>
      <c r="I30" s="128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0"/>
      <c r="Y30" s="130"/>
      <c r="Z30" s="130"/>
      <c r="AA30" s="130"/>
      <c r="AB30" s="130"/>
      <c r="AC30" s="130"/>
      <c r="AD30" s="124"/>
      <c r="AE30" s="124"/>
      <c r="AF30" s="124"/>
      <c r="AG30" s="124"/>
      <c r="AH30" s="124"/>
      <c r="AI30" s="124"/>
      <c r="AJ30" s="125"/>
      <c r="AK30" s="126"/>
      <c r="AL30" s="126"/>
      <c r="AM30" s="126"/>
      <c r="AN30" s="127"/>
    </row>
    <row r="31" spans="1:40" ht="27.75" customHeight="1">
      <c r="A31" s="184">
        <v>15</v>
      </c>
      <c r="B31" s="185"/>
      <c r="C31" s="192"/>
      <c r="D31" s="193"/>
      <c r="E31" s="193"/>
      <c r="F31" s="194"/>
      <c r="G31" s="128"/>
      <c r="H31" s="128"/>
      <c r="I31" s="128"/>
      <c r="J31" s="128"/>
      <c r="K31" s="128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30"/>
      <c r="Y31" s="130"/>
      <c r="Z31" s="130"/>
      <c r="AA31" s="130"/>
      <c r="AB31" s="130"/>
      <c r="AC31" s="130"/>
      <c r="AD31" s="124"/>
      <c r="AE31" s="124"/>
      <c r="AF31" s="124"/>
      <c r="AG31" s="124"/>
      <c r="AH31" s="124"/>
      <c r="AI31" s="124"/>
      <c r="AJ31" s="125"/>
      <c r="AK31" s="126"/>
      <c r="AL31" s="126"/>
      <c r="AM31" s="126"/>
      <c r="AN31" s="127"/>
    </row>
    <row r="32" spans="1:40" ht="30" customHeight="1" thickBot="1">
      <c r="A32" s="116" t="s">
        <v>30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  <c r="X32" s="119">
        <f>SUM(X17:AC31)</f>
        <v>0</v>
      </c>
      <c r="Y32" s="119"/>
      <c r="Z32" s="119"/>
      <c r="AA32" s="119"/>
      <c r="AB32" s="119"/>
      <c r="AC32" s="119"/>
      <c r="AD32" s="120"/>
      <c r="AE32" s="120"/>
      <c r="AF32" s="120"/>
      <c r="AG32" s="120"/>
      <c r="AH32" s="120"/>
      <c r="AI32" s="120"/>
      <c r="AJ32" s="121"/>
      <c r="AK32" s="122"/>
      <c r="AL32" s="122"/>
      <c r="AM32" s="122"/>
      <c r="AN32" s="123"/>
    </row>
  </sheetData>
  <sheetProtection/>
  <mergeCells count="191">
    <mergeCell ref="Y9:AF9"/>
    <mergeCell ref="Q9:X9"/>
    <mergeCell ref="AG9:AN9"/>
    <mergeCell ref="A10:H12"/>
    <mergeCell ref="I10:P12"/>
    <mergeCell ref="Q10:X12"/>
    <mergeCell ref="AG10:AN12"/>
    <mergeCell ref="Y10:AF12"/>
    <mergeCell ref="A9:H9"/>
    <mergeCell ref="I9:P9"/>
    <mergeCell ref="R15:AH15"/>
    <mergeCell ref="U30:W30"/>
    <mergeCell ref="X30:AC30"/>
    <mergeCell ref="A31:B31"/>
    <mergeCell ref="C31:F31"/>
    <mergeCell ref="G30:K30"/>
    <mergeCell ref="L30:N30"/>
    <mergeCell ref="O30:Q30"/>
    <mergeCell ref="R30:T30"/>
    <mergeCell ref="A29:B29"/>
    <mergeCell ref="C29:F29"/>
    <mergeCell ref="A30:B30"/>
    <mergeCell ref="C30:F30"/>
    <mergeCell ref="O28:Q28"/>
    <mergeCell ref="R28:T28"/>
    <mergeCell ref="U28:W28"/>
    <mergeCell ref="A28:B28"/>
    <mergeCell ref="C28:F28"/>
    <mergeCell ref="G28:K28"/>
    <mergeCell ref="L28:N28"/>
    <mergeCell ref="U26:W26"/>
    <mergeCell ref="X26:AC26"/>
    <mergeCell ref="A27:B27"/>
    <mergeCell ref="C27:F27"/>
    <mergeCell ref="G26:K26"/>
    <mergeCell ref="L26:N26"/>
    <mergeCell ref="O26:Q26"/>
    <mergeCell ref="R26:T26"/>
    <mergeCell ref="A25:B25"/>
    <mergeCell ref="C25:F25"/>
    <mergeCell ref="A26:B26"/>
    <mergeCell ref="C26:F26"/>
    <mergeCell ref="O24:Q24"/>
    <mergeCell ref="R24:T24"/>
    <mergeCell ref="U24:W24"/>
    <mergeCell ref="X24:AC24"/>
    <mergeCell ref="A24:B24"/>
    <mergeCell ref="C24:F24"/>
    <mergeCell ref="G24:K24"/>
    <mergeCell ref="L24:N24"/>
    <mergeCell ref="A23:B23"/>
    <mergeCell ref="C23:F23"/>
    <mergeCell ref="G22:K22"/>
    <mergeCell ref="L22:N22"/>
    <mergeCell ref="A22:B22"/>
    <mergeCell ref="C22:F22"/>
    <mergeCell ref="U22:W22"/>
    <mergeCell ref="X22:AC22"/>
    <mergeCell ref="O22:Q22"/>
    <mergeCell ref="R22:T22"/>
    <mergeCell ref="A20:B20"/>
    <mergeCell ref="C20:F20"/>
    <mergeCell ref="A21:B21"/>
    <mergeCell ref="C21:F21"/>
    <mergeCell ref="G20:K20"/>
    <mergeCell ref="L20:N20"/>
    <mergeCell ref="A19:B19"/>
    <mergeCell ref="C19:F19"/>
    <mergeCell ref="G19:K19"/>
    <mergeCell ref="L19:N19"/>
    <mergeCell ref="O19:Q19"/>
    <mergeCell ref="R19:T19"/>
    <mergeCell ref="A18:B18"/>
    <mergeCell ref="C18:F18"/>
    <mergeCell ref="G18:K18"/>
    <mergeCell ref="L18:N18"/>
    <mergeCell ref="O18:Q18"/>
    <mergeCell ref="A16:B16"/>
    <mergeCell ref="C16:F16"/>
    <mergeCell ref="G17:K17"/>
    <mergeCell ref="A17:B17"/>
    <mergeCell ref="AD16:AI16"/>
    <mergeCell ref="AD17:AI17"/>
    <mergeCell ref="AJ17:AN17"/>
    <mergeCell ref="X17:AC17"/>
    <mergeCell ref="G16:K16"/>
    <mergeCell ref="X16:AC16"/>
    <mergeCell ref="L16:N16"/>
    <mergeCell ref="L17:N17"/>
    <mergeCell ref="O16:Q16"/>
    <mergeCell ref="A3:AN3"/>
    <mergeCell ref="A4:E4"/>
    <mergeCell ref="F4:S4"/>
    <mergeCell ref="T4:Z4"/>
    <mergeCell ref="AA4:AN4"/>
    <mergeCell ref="F5:J5"/>
    <mergeCell ref="K5:S5"/>
    <mergeCell ref="A5:E7"/>
    <mergeCell ref="AE8:AN8"/>
    <mergeCell ref="F6:J6"/>
    <mergeCell ref="K6:S6"/>
    <mergeCell ref="F7:J7"/>
    <mergeCell ref="K7:S7"/>
    <mergeCell ref="X19:AC19"/>
    <mergeCell ref="T5:Z7"/>
    <mergeCell ref="AA5:AN7"/>
    <mergeCell ref="AD18:AI18"/>
    <mergeCell ref="R16:T16"/>
    <mergeCell ref="U16:W16"/>
    <mergeCell ref="AJ18:AN18"/>
    <mergeCell ref="AD19:AI19"/>
    <mergeCell ref="AJ19:AN19"/>
    <mergeCell ref="A14:AN14"/>
    <mergeCell ref="O17:Q17"/>
    <mergeCell ref="R17:T17"/>
    <mergeCell ref="U17:W17"/>
    <mergeCell ref="C17:F17"/>
    <mergeCell ref="AJ16:AN16"/>
    <mergeCell ref="O20:Q20"/>
    <mergeCell ref="R20:T20"/>
    <mergeCell ref="U20:W20"/>
    <mergeCell ref="R18:T18"/>
    <mergeCell ref="U18:W18"/>
    <mergeCell ref="X20:AC20"/>
    <mergeCell ref="X18:AC18"/>
    <mergeCell ref="U19:W19"/>
    <mergeCell ref="AD20:AI20"/>
    <mergeCell ref="AJ20:AN20"/>
    <mergeCell ref="G21:K21"/>
    <mergeCell ref="L21:N21"/>
    <mergeCell ref="O21:Q21"/>
    <mergeCell ref="R21:T21"/>
    <mergeCell ref="U21:W21"/>
    <mergeCell ref="X21:AC21"/>
    <mergeCell ref="AD21:AI21"/>
    <mergeCell ref="AJ21:AN21"/>
    <mergeCell ref="AD22:AI22"/>
    <mergeCell ref="AJ22:AN22"/>
    <mergeCell ref="G23:K23"/>
    <mergeCell ref="L23:N23"/>
    <mergeCell ref="O23:Q23"/>
    <mergeCell ref="R23:T23"/>
    <mergeCell ref="U23:W23"/>
    <mergeCell ref="X23:AC23"/>
    <mergeCell ref="AD23:AI23"/>
    <mergeCell ref="AJ23:AN23"/>
    <mergeCell ref="AD24:AI24"/>
    <mergeCell ref="AJ24:AN24"/>
    <mergeCell ref="G25:K25"/>
    <mergeCell ref="L25:N25"/>
    <mergeCell ref="O25:Q25"/>
    <mergeCell ref="R25:T25"/>
    <mergeCell ref="U25:W25"/>
    <mergeCell ref="X25:AC25"/>
    <mergeCell ref="AD25:AI25"/>
    <mergeCell ref="AJ25:AN25"/>
    <mergeCell ref="AD26:AI26"/>
    <mergeCell ref="AJ26:AN26"/>
    <mergeCell ref="G27:K27"/>
    <mergeCell ref="L27:N27"/>
    <mergeCell ref="O27:Q27"/>
    <mergeCell ref="R27:T27"/>
    <mergeCell ref="U27:W27"/>
    <mergeCell ref="X27:AC27"/>
    <mergeCell ref="AD27:AI27"/>
    <mergeCell ref="AJ27:AN27"/>
    <mergeCell ref="G29:K29"/>
    <mergeCell ref="L29:N29"/>
    <mergeCell ref="O29:Q29"/>
    <mergeCell ref="R29:T29"/>
    <mergeCell ref="U29:W29"/>
    <mergeCell ref="X29:AC29"/>
    <mergeCell ref="U31:W31"/>
    <mergeCell ref="X31:AC31"/>
    <mergeCell ref="AD31:AI31"/>
    <mergeCell ref="AJ31:AN31"/>
    <mergeCell ref="AD28:AI28"/>
    <mergeCell ref="AJ28:AN28"/>
    <mergeCell ref="AD29:AI29"/>
    <mergeCell ref="AJ29:AN29"/>
    <mergeCell ref="X28:AC28"/>
    <mergeCell ref="A32:W32"/>
    <mergeCell ref="X32:AC32"/>
    <mergeCell ref="AD32:AI32"/>
    <mergeCell ref="AJ32:AN32"/>
    <mergeCell ref="AD30:AI30"/>
    <mergeCell ref="AJ30:AN30"/>
    <mergeCell ref="G31:K31"/>
    <mergeCell ref="L31:N31"/>
    <mergeCell ref="O31:Q31"/>
    <mergeCell ref="R31:T31"/>
  </mergeCells>
  <printOptions horizontalCentered="1"/>
  <pageMargins left="0.3937007874015748" right="0.1968503937007874" top="0.5905511811023623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N8" sqref="N8"/>
    </sheetView>
  </sheetViews>
  <sheetFormatPr defaultColWidth="8.875" defaultRowHeight="16.5"/>
  <cols>
    <col min="1" max="1" width="6.25390625" style="4" customWidth="1"/>
    <col min="2" max="2" width="5.375" style="4" customWidth="1"/>
    <col min="3" max="3" width="9.50390625" style="4" customWidth="1"/>
    <col min="4" max="4" width="14.125" style="4" customWidth="1"/>
    <col min="5" max="5" width="9.875" style="4" customWidth="1"/>
    <col min="6" max="6" width="4.50390625" style="4" customWidth="1"/>
    <col min="7" max="7" width="11.125" style="4" customWidth="1"/>
    <col min="8" max="8" width="6.125" style="5" customWidth="1"/>
    <col min="9" max="10" width="6.125" style="4" customWidth="1"/>
    <col min="11" max="11" width="14.875" style="4" customWidth="1"/>
    <col min="12" max="16384" width="8.875" style="4" customWidth="1"/>
  </cols>
  <sheetData>
    <row r="1" spans="1:11" s="3" customFormat="1" ht="6.75" customHeight="1">
      <c r="A1" s="1"/>
      <c r="B1" s="1"/>
      <c r="C1" s="1"/>
      <c r="D1" s="1" t="s">
        <v>5</v>
      </c>
      <c r="E1" s="1"/>
      <c r="F1" s="1" t="s">
        <v>6</v>
      </c>
      <c r="G1" s="1"/>
      <c r="H1" s="2"/>
      <c r="I1" s="1"/>
      <c r="J1" s="1" t="s">
        <v>0</v>
      </c>
      <c r="K1" s="1"/>
    </row>
    <row r="2" ht="11.25" customHeight="1"/>
    <row r="3" spans="1:3" ht="21">
      <c r="A3" s="6" t="s">
        <v>128</v>
      </c>
      <c r="C3" s="7"/>
    </row>
    <row r="4" ht="12" customHeight="1"/>
    <row r="5" spans="1:11" s="12" customFormat="1" ht="47.25" customHeight="1">
      <c r="A5" s="8" t="s">
        <v>82</v>
      </c>
      <c r="B5" s="8" t="s">
        <v>1</v>
      </c>
      <c r="C5" s="9" t="s">
        <v>83</v>
      </c>
      <c r="D5" s="8" t="s">
        <v>84</v>
      </c>
      <c r="E5" s="9" t="s">
        <v>85</v>
      </c>
      <c r="F5" s="8" t="s">
        <v>86</v>
      </c>
      <c r="G5" s="54" t="s">
        <v>81</v>
      </c>
      <c r="H5" s="10" t="s">
        <v>87</v>
      </c>
      <c r="I5" s="57" t="s">
        <v>121</v>
      </c>
      <c r="J5" s="11" t="s">
        <v>104</v>
      </c>
      <c r="K5" s="8" t="s">
        <v>88</v>
      </c>
    </row>
    <row r="6" spans="1:11" s="18" customFormat="1" ht="60.75" customHeight="1">
      <c r="A6" s="14" t="s">
        <v>80</v>
      </c>
      <c r="B6" s="82" t="s">
        <v>124</v>
      </c>
      <c r="C6" s="58"/>
      <c r="D6" s="63" t="s">
        <v>105</v>
      </c>
      <c r="E6" s="16" t="s">
        <v>91</v>
      </c>
      <c r="F6" s="17">
        <v>11</v>
      </c>
      <c r="G6" s="17"/>
      <c r="H6" s="17" t="s">
        <v>108</v>
      </c>
      <c r="I6" s="17">
        <v>170</v>
      </c>
      <c r="J6" s="91" t="s">
        <v>127</v>
      </c>
      <c r="K6" s="15"/>
    </row>
    <row r="7" spans="1:11" s="18" customFormat="1" ht="49.5" customHeight="1">
      <c r="A7" s="14" t="s">
        <v>106</v>
      </c>
      <c r="B7" s="64" t="s">
        <v>109</v>
      </c>
      <c r="C7" s="58"/>
      <c r="D7" s="92" t="s">
        <v>107</v>
      </c>
      <c r="E7" s="16" t="s">
        <v>110</v>
      </c>
      <c r="F7" s="17">
        <v>5</v>
      </c>
      <c r="G7" s="17"/>
      <c r="H7" s="17" t="s">
        <v>108</v>
      </c>
      <c r="I7" s="17">
        <v>180</v>
      </c>
      <c r="J7" s="65" t="s">
        <v>117</v>
      </c>
      <c r="K7" s="15"/>
    </row>
    <row r="8" spans="1:11" s="18" customFormat="1" ht="70.5" customHeight="1">
      <c r="A8" s="14" t="s">
        <v>111</v>
      </c>
      <c r="B8" s="64" t="s">
        <v>116</v>
      </c>
      <c r="C8" s="58"/>
      <c r="D8" s="92" t="s">
        <v>119</v>
      </c>
      <c r="E8" s="16" t="s">
        <v>110</v>
      </c>
      <c r="F8" s="17">
        <v>5</v>
      </c>
      <c r="G8" s="17"/>
      <c r="H8" s="17" t="s">
        <v>108</v>
      </c>
      <c r="I8" s="17">
        <v>190</v>
      </c>
      <c r="J8" s="65" t="s">
        <v>118</v>
      </c>
      <c r="K8" s="15"/>
    </row>
    <row r="9" spans="1:11" s="18" customFormat="1" ht="49.5" customHeight="1">
      <c r="A9" s="14"/>
      <c r="B9" s="64" t="s">
        <v>120</v>
      </c>
      <c r="C9" s="58"/>
      <c r="D9" s="63" t="s">
        <v>80</v>
      </c>
      <c r="E9" s="16" t="s">
        <v>110</v>
      </c>
      <c r="F9" s="17">
        <v>5</v>
      </c>
      <c r="G9" s="17"/>
      <c r="H9" s="17" t="s">
        <v>108</v>
      </c>
      <c r="I9" s="17">
        <v>245</v>
      </c>
      <c r="J9" s="83" t="s">
        <v>125</v>
      </c>
      <c r="K9" s="15"/>
    </row>
    <row r="10" spans="1:11" s="18" customFormat="1" ht="49.5" customHeight="1">
      <c r="A10" s="14"/>
      <c r="B10" s="64" t="s">
        <v>120</v>
      </c>
      <c r="C10" s="58"/>
      <c r="D10" s="63" t="s">
        <v>80</v>
      </c>
      <c r="E10" s="16" t="s">
        <v>110</v>
      </c>
      <c r="F10" s="17">
        <v>5</v>
      </c>
      <c r="G10" s="17"/>
      <c r="H10" s="17" t="s">
        <v>108</v>
      </c>
      <c r="I10" s="17">
        <v>330</v>
      </c>
      <c r="J10" s="83" t="s">
        <v>125</v>
      </c>
      <c r="K10" s="15"/>
    </row>
    <row r="11" spans="1:11" s="18" customFormat="1" ht="49.5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</row>
    <row r="12" spans="1:11" s="18" customFormat="1" ht="49.5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</row>
    <row r="13" spans="1:11" s="18" customFormat="1" ht="49.5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</row>
    <row r="14" spans="1:11" s="18" customFormat="1" ht="49.5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</row>
    <row r="15" spans="1:11" s="18" customFormat="1" ht="49.5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</row>
    <row r="16" spans="1:11" s="18" customFormat="1" ht="49.5" customHeight="1">
      <c r="A16" s="13"/>
      <c r="B16" s="14"/>
      <c r="C16" s="14"/>
      <c r="D16" s="15"/>
      <c r="E16" s="16"/>
      <c r="F16" s="17"/>
      <c r="G16" s="17"/>
      <c r="H16" s="17"/>
      <c r="I16" s="17"/>
      <c r="J16" s="17"/>
      <c r="K16" s="15"/>
    </row>
    <row r="17" spans="1:11" s="18" customFormat="1" ht="49.5" customHeight="1">
      <c r="A17" s="13"/>
      <c r="B17" s="14"/>
      <c r="C17" s="14"/>
      <c r="D17" s="15"/>
      <c r="E17" s="16"/>
      <c r="F17" s="17"/>
      <c r="G17" s="17"/>
      <c r="H17" s="17"/>
      <c r="I17" s="17"/>
      <c r="J17" s="17"/>
      <c r="K17" s="15"/>
    </row>
    <row r="18" ht="21" customHeight="1"/>
    <row r="19" spans="1:8" s="55" customFormat="1" ht="16.5">
      <c r="A19" s="55" t="s">
        <v>89</v>
      </c>
      <c r="H19" s="56"/>
    </row>
  </sheetData>
  <sheetProtection/>
  <printOptions horizontalCentered="1"/>
  <pageMargins left="0.1968503937007874" right="0.1968503937007874" top="0.5905511811023623" bottom="0.3937007874015748" header="0.0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H15" sqref="H15"/>
    </sheetView>
  </sheetViews>
  <sheetFormatPr defaultColWidth="8.875" defaultRowHeight="16.5"/>
  <cols>
    <col min="1" max="1" width="6.25390625" style="4" customWidth="1"/>
    <col min="2" max="2" width="5.375" style="4" customWidth="1"/>
    <col min="3" max="3" width="9.50390625" style="4" customWidth="1"/>
    <col min="4" max="4" width="14.50390625" style="4" customWidth="1"/>
    <col min="5" max="5" width="9.875" style="4" customWidth="1"/>
    <col min="6" max="6" width="4.75390625" style="4" customWidth="1"/>
    <col min="7" max="7" width="11.125" style="4" customWidth="1"/>
    <col min="8" max="8" width="5.625" style="5" customWidth="1"/>
    <col min="9" max="10" width="5.625" style="4" customWidth="1"/>
    <col min="11" max="11" width="14.875" style="4" customWidth="1"/>
    <col min="12" max="16384" width="8.875" style="4" customWidth="1"/>
  </cols>
  <sheetData>
    <row r="1" spans="1:11" s="3" customFormat="1" ht="6.75" customHeight="1">
      <c r="A1" s="1"/>
      <c r="B1" s="1"/>
      <c r="C1" s="1"/>
      <c r="D1" s="1" t="s">
        <v>2</v>
      </c>
      <c r="E1" s="1"/>
      <c r="F1" s="1" t="s">
        <v>3</v>
      </c>
      <c r="G1" s="1"/>
      <c r="H1" s="2"/>
      <c r="I1" s="1"/>
      <c r="J1" s="1" t="s">
        <v>4</v>
      </c>
      <c r="K1" s="1"/>
    </row>
    <row r="2" ht="11.25" customHeight="1"/>
    <row r="3" spans="1:3" ht="21">
      <c r="A3" s="6" t="s">
        <v>90</v>
      </c>
      <c r="C3" s="7"/>
    </row>
    <row r="4" ht="12" customHeight="1"/>
    <row r="5" spans="1:11" s="12" customFormat="1" ht="47.25" customHeight="1">
      <c r="A5" s="8" t="s">
        <v>82</v>
      </c>
      <c r="B5" s="8" t="s">
        <v>1</v>
      </c>
      <c r="C5" s="9" t="s">
        <v>83</v>
      </c>
      <c r="D5" s="8" t="s">
        <v>84</v>
      </c>
      <c r="E5" s="9" t="s">
        <v>85</v>
      </c>
      <c r="F5" s="8" t="s">
        <v>86</v>
      </c>
      <c r="G5" s="54" t="s">
        <v>81</v>
      </c>
      <c r="H5" s="10" t="s">
        <v>87</v>
      </c>
      <c r="I5" s="57" t="s">
        <v>121</v>
      </c>
      <c r="J5" s="11" t="s">
        <v>104</v>
      </c>
      <c r="K5" s="8" t="s">
        <v>88</v>
      </c>
    </row>
    <row r="6" spans="1:11" s="18" customFormat="1" ht="60.75" customHeight="1">
      <c r="A6" s="93"/>
      <c r="B6" s="94"/>
      <c r="C6" s="95"/>
      <c r="D6" s="96"/>
      <c r="E6" s="97"/>
      <c r="F6" s="98"/>
      <c r="G6" s="98"/>
      <c r="H6" s="98"/>
      <c r="I6" s="98"/>
      <c r="J6" s="98"/>
      <c r="K6" s="15"/>
    </row>
    <row r="7" spans="1:11" s="18" customFormat="1" ht="60.75" customHeight="1">
      <c r="A7" s="93"/>
      <c r="B7" s="94"/>
      <c r="C7" s="95"/>
      <c r="D7" s="99"/>
      <c r="E7" s="97"/>
      <c r="F7" s="98"/>
      <c r="G7" s="98"/>
      <c r="H7" s="98"/>
      <c r="I7" s="98"/>
      <c r="J7" s="100"/>
      <c r="K7" s="15"/>
    </row>
    <row r="8" spans="1:11" s="18" customFormat="1" ht="63.75" customHeight="1">
      <c r="A8" s="93"/>
      <c r="B8" s="94"/>
      <c r="C8" s="95"/>
      <c r="D8" s="99"/>
      <c r="E8" s="97"/>
      <c r="F8" s="98"/>
      <c r="G8" s="98"/>
      <c r="H8" s="98"/>
      <c r="I8" s="98"/>
      <c r="J8" s="100"/>
      <c r="K8" s="15"/>
    </row>
    <row r="9" spans="1:11" s="18" customFormat="1" ht="49.5" customHeight="1">
      <c r="A9" s="93"/>
      <c r="B9" s="94"/>
      <c r="C9" s="95"/>
      <c r="D9" s="96"/>
      <c r="E9" s="97"/>
      <c r="F9" s="98"/>
      <c r="G9" s="98"/>
      <c r="H9" s="98"/>
      <c r="I9" s="98"/>
      <c r="J9" s="98"/>
      <c r="K9" s="15"/>
    </row>
    <row r="10" spans="1:11" s="18" customFormat="1" ht="49.5" customHeight="1">
      <c r="A10" s="93"/>
      <c r="B10" s="94"/>
      <c r="C10" s="95"/>
      <c r="D10" s="96"/>
      <c r="E10" s="97"/>
      <c r="F10" s="98"/>
      <c r="G10" s="98"/>
      <c r="H10" s="98"/>
      <c r="I10" s="98"/>
      <c r="J10" s="98"/>
      <c r="K10" s="15"/>
    </row>
    <row r="11" spans="1:11" s="18" customFormat="1" ht="49.5" customHeight="1">
      <c r="A11" s="14"/>
      <c r="B11" s="61"/>
      <c r="C11" s="58"/>
      <c r="D11" s="63"/>
      <c r="E11" s="16"/>
      <c r="F11" s="17"/>
      <c r="G11" s="17"/>
      <c r="H11" s="17"/>
      <c r="I11" s="17"/>
      <c r="J11" s="17"/>
      <c r="K11" s="15"/>
    </row>
    <row r="12" spans="1:11" s="18" customFormat="1" ht="49.5" customHeight="1">
      <c r="A12" s="14"/>
      <c r="B12" s="61"/>
      <c r="C12" s="58"/>
      <c r="D12" s="63"/>
      <c r="E12" s="16"/>
      <c r="F12" s="17"/>
      <c r="G12" s="17"/>
      <c r="H12" s="17"/>
      <c r="I12" s="17"/>
      <c r="J12" s="17"/>
      <c r="K12" s="15"/>
    </row>
    <row r="13" spans="1:11" s="18" customFormat="1" ht="49.5" customHeight="1">
      <c r="A13" s="14"/>
      <c r="B13" s="61"/>
      <c r="C13" s="58"/>
      <c r="D13" s="63"/>
      <c r="E13" s="16"/>
      <c r="F13" s="17"/>
      <c r="G13" s="17"/>
      <c r="H13" s="17"/>
      <c r="I13" s="17"/>
      <c r="J13" s="17"/>
      <c r="K13" s="15"/>
    </row>
    <row r="14" spans="1:11" s="18" customFormat="1" ht="49.5" customHeight="1">
      <c r="A14" s="14"/>
      <c r="B14" s="61"/>
      <c r="C14" s="58"/>
      <c r="D14" s="63"/>
      <c r="E14" s="16"/>
      <c r="F14" s="17"/>
      <c r="G14" s="17"/>
      <c r="H14" s="17"/>
      <c r="I14" s="17"/>
      <c r="J14" s="17"/>
      <c r="K14" s="15"/>
    </row>
    <row r="15" spans="1:11" s="18" customFormat="1" ht="49.5" customHeight="1">
      <c r="A15" s="14"/>
      <c r="B15" s="61"/>
      <c r="C15" s="58"/>
      <c r="D15" s="63"/>
      <c r="E15" s="16"/>
      <c r="F15" s="17"/>
      <c r="G15" s="17"/>
      <c r="H15" s="17"/>
      <c r="I15" s="17"/>
      <c r="J15" s="17"/>
      <c r="K15" s="15"/>
    </row>
    <row r="16" spans="1:11" s="18" customFormat="1" ht="49.5" customHeight="1">
      <c r="A16" s="14"/>
      <c r="B16" s="61"/>
      <c r="C16" s="58"/>
      <c r="D16" s="63"/>
      <c r="E16" s="16"/>
      <c r="F16" s="17"/>
      <c r="G16" s="17"/>
      <c r="H16" s="17"/>
      <c r="I16" s="17"/>
      <c r="J16" s="17"/>
      <c r="K16" s="15"/>
    </row>
    <row r="17" spans="1:11" s="18" customFormat="1" ht="49.5" customHeight="1">
      <c r="A17" s="14"/>
      <c r="B17" s="61"/>
      <c r="C17" s="58"/>
      <c r="D17" s="63"/>
      <c r="E17" s="16"/>
      <c r="F17" s="17"/>
      <c r="G17" s="17"/>
      <c r="H17" s="17"/>
      <c r="I17" s="17"/>
      <c r="J17" s="17"/>
      <c r="K17" s="15"/>
    </row>
    <row r="18" spans="1:11" s="18" customFormat="1" ht="49.5" customHeight="1">
      <c r="A18" s="14"/>
      <c r="B18" s="61"/>
      <c r="C18" s="58"/>
      <c r="D18" s="63"/>
      <c r="E18" s="16"/>
      <c r="F18" s="17"/>
      <c r="G18" s="17"/>
      <c r="H18" s="17"/>
      <c r="I18" s="17"/>
      <c r="J18" s="17"/>
      <c r="K18" s="15"/>
    </row>
    <row r="19" spans="1:11" s="18" customFormat="1" ht="49.5" customHeight="1">
      <c r="A19" s="14"/>
      <c r="B19" s="61"/>
      <c r="C19" s="58"/>
      <c r="D19" s="14"/>
      <c r="E19" s="16"/>
      <c r="F19" s="17"/>
      <c r="G19" s="17"/>
      <c r="H19" s="17"/>
      <c r="I19" s="17"/>
      <c r="J19" s="17"/>
      <c r="K19" s="15"/>
    </row>
    <row r="20" ht="21" customHeight="1"/>
    <row r="21" spans="1:8" s="55" customFormat="1" ht="16.5">
      <c r="A21" s="55" t="s">
        <v>79</v>
      </c>
      <c r="H21" s="56"/>
    </row>
  </sheetData>
  <sheetProtection/>
  <printOptions horizontalCentered="1"/>
  <pageMargins left="0.1968503937007874" right="0.1968503937007874" top="0.5905511811023623" bottom="0.3937007874015748" header="0.0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9" ySplit="8" topLeftCell="T12" activePane="bottomRight" state="frozen"/>
      <selection pane="topLeft" activeCell="A1" sqref="A1"/>
      <selection pane="topRight" activeCell="T1" sqref="T1"/>
      <selection pane="bottomLeft" activeCell="A15" sqref="A15"/>
      <selection pane="bottomRight" activeCell="Q18" sqref="Q18"/>
    </sheetView>
  </sheetViews>
  <sheetFormatPr defaultColWidth="8.875" defaultRowHeight="16.5"/>
  <cols>
    <col min="1" max="1" width="4.125" style="4" customWidth="1"/>
    <col min="2" max="2" width="5.875" style="4" customWidth="1"/>
    <col min="3" max="3" width="4.125" style="4" customWidth="1"/>
    <col min="4" max="4" width="2.625" style="4" customWidth="1"/>
    <col min="5" max="5" width="5.875" style="4" customWidth="1"/>
    <col min="6" max="6" width="4.125" style="4" customWidth="1"/>
    <col min="7" max="7" width="3.125" style="4" customWidth="1"/>
    <col min="8" max="8" width="8.375" style="4" customWidth="1"/>
    <col min="9" max="11" width="6.125" style="4" customWidth="1"/>
    <col min="12" max="12" width="8.375" style="4" customWidth="1"/>
    <col min="13" max="13" width="10.375" style="4" customWidth="1"/>
    <col min="14" max="15" width="5.875" style="4" customWidth="1"/>
    <col min="16" max="16" width="6.625" style="4" customWidth="1"/>
    <col min="17" max="17" width="7.75390625" style="4" customWidth="1"/>
    <col min="18" max="18" width="12.75390625" style="4" customWidth="1"/>
    <col min="19" max="19" width="3.875" style="4" customWidth="1"/>
    <col min="20" max="16384" width="8.875" style="4" customWidth="1"/>
  </cols>
  <sheetData>
    <row r="1" spans="5:16" s="3" customFormat="1" ht="10.5" customHeight="1">
      <c r="E1" s="3" t="s">
        <v>5</v>
      </c>
      <c r="K1" s="3" t="s">
        <v>6</v>
      </c>
      <c r="L1" s="1"/>
      <c r="N1" s="33" t="s">
        <v>0</v>
      </c>
      <c r="O1" s="33"/>
      <c r="P1" s="33"/>
    </row>
    <row r="2" spans="1:18" s="81" customFormat="1" ht="29.25" customHeight="1">
      <c r="A2" s="78"/>
      <c r="B2" s="78"/>
      <c r="C2" s="78"/>
      <c r="D2" s="78"/>
      <c r="E2" s="78"/>
      <c r="F2" s="78"/>
      <c r="G2" s="78"/>
      <c r="H2" s="78"/>
      <c r="I2" s="78"/>
      <c r="J2" s="79"/>
      <c r="K2" s="80" t="str">
        <f>I14</f>
        <v>花蓮縣 ○○ 鄉  ○○ 國民小學</v>
      </c>
      <c r="L2" s="78" t="s">
        <v>7</v>
      </c>
      <c r="M2" s="78"/>
      <c r="N2" s="79"/>
      <c r="O2" s="79"/>
      <c r="P2" s="79"/>
      <c r="Q2" s="78"/>
      <c r="R2" s="78"/>
    </row>
    <row r="3" spans="1:18" ht="18.75" customHeight="1" thickBot="1">
      <c r="A3" s="170" t="s">
        <v>115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s="31" customFormat="1" ht="19.5" customHeight="1">
      <c r="A4" s="269" t="s">
        <v>9</v>
      </c>
      <c r="B4" s="270"/>
      <c r="C4" s="271"/>
      <c r="D4" s="287" t="s">
        <v>37</v>
      </c>
      <c r="E4" s="297"/>
      <c r="F4" s="297"/>
      <c r="G4" s="297"/>
      <c r="H4" s="297"/>
      <c r="I4" s="297"/>
      <c r="J4" s="298"/>
      <c r="K4" s="287" t="s">
        <v>11</v>
      </c>
      <c r="L4" s="270"/>
      <c r="M4" s="271"/>
      <c r="N4" s="281" t="s">
        <v>12</v>
      </c>
      <c r="O4" s="281"/>
      <c r="P4" s="281"/>
      <c r="Q4" s="281"/>
      <c r="R4" s="282"/>
    </row>
    <row r="5" spans="1:18" ht="19.5" customHeight="1">
      <c r="A5" s="272" t="s">
        <v>92</v>
      </c>
      <c r="B5" s="273"/>
      <c r="C5" s="274"/>
      <c r="D5" s="299" t="s">
        <v>14</v>
      </c>
      <c r="E5" s="300"/>
      <c r="F5" s="300"/>
      <c r="G5" s="300"/>
      <c r="H5" s="245"/>
      <c r="I5" s="246"/>
      <c r="J5" s="247"/>
      <c r="K5" s="288">
        <f>M31</f>
        <v>2544</v>
      </c>
      <c r="L5" s="289"/>
      <c r="M5" s="290"/>
      <c r="N5" s="283" t="str">
        <f>J14</f>
        <v>○○月份教師代課鐘點費</v>
      </c>
      <c r="O5" s="283"/>
      <c r="P5" s="283"/>
      <c r="Q5" s="283"/>
      <c r="R5" s="284"/>
    </row>
    <row r="6" spans="1:18" ht="19.5" customHeight="1">
      <c r="A6" s="275"/>
      <c r="B6" s="276"/>
      <c r="C6" s="277"/>
      <c r="D6" s="299" t="s">
        <v>15</v>
      </c>
      <c r="E6" s="300"/>
      <c r="F6" s="300"/>
      <c r="G6" s="300"/>
      <c r="H6" s="245"/>
      <c r="I6" s="246"/>
      <c r="J6" s="247"/>
      <c r="K6" s="291"/>
      <c r="L6" s="292"/>
      <c r="M6" s="293"/>
      <c r="N6" s="283"/>
      <c r="O6" s="283"/>
      <c r="P6" s="283"/>
      <c r="Q6" s="283"/>
      <c r="R6" s="284"/>
    </row>
    <row r="7" spans="1:18" ht="19.5" customHeight="1" thickBot="1">
      <c r="A7" s="278"/>
      <c r="B7" s="279"/>
      <c r="C7" s="280"/>
      <c r="D7" s="313" t="s">
        <v>43</v>
      </c>
      <c r="E7" s="314"/>
      <c r="F7" s="314"/>
      <c r="G7" s="314"/>
      <c r="H7" s="248"/>
      <c r="I7" s="249"/>
      <c r="J7" s="250"/>
      <c r="K7" s="294"/>
      <c r="L7" s="295"/>
      <c r="M7" s="296"/>
      <c r="N7" s="285"/>
      <c r="O7" s="285"/>
      <c r="P7" s="285"/>
      <c r="Q7" s="285"/>
      <c r="R7" s="286"/>
    </row>
    <row r="8" spans="1:17" ht="8.25" customHeight="1" thickBot="1">
      <c r="A8" s="101"/>
      <c r="B8" s="108"/>
      <c r="C8" s="108"/>
      <c r="D8" s="108"/>
      <c r="E8" s="109"/>
      <c r="F8" s="109"/>
      <c r="G8" s="107"/>
      <c r="H8" s="107"/>
      <c r="I8" s="107"/>
      <c r="J8" s="107"/>
      <c r="K8" s="110"/>
      <c r="L8" s="103"/>
      <c r="M8" s="103"/>
      <c r="N8" s="103"/>
      <c r="O8" s="110"/>
      <c r="P8" s="103"/>
      <c r="Q8" s="104"/>
    </row>
    <row r="9" spans="1:18" s="31" customFormat="1" ht="24" customHeight="1">
      <c r="A9" s="241" t="s">
        <v>93</v>
      </c>
      <c r="B9" s="197"/>
      <c r="C9" s="197"/>
      <c r="D9" s="197"/>
      <c r="E9" s="198"/>
      <c r="F9" s="196" t="s">
        <v>129</v>
      </c>
      <c r="G9" s="197"/>
      <c r="H9" s="197"/>
      <c r="I9" s="198"/>
      <c r="J9" s="196" t="s">
        <v>17</v>
      </c>
      <c r="K9" s="197"/>
      <c r="L9" s="198"/>
      <c r="M9" s="196" t="s">
        <v>18</v>
      </c>
      <c r="N9" s="197"/>
      <c r="O9" s="198"/>
      <c r="P9" s="196" t="s">
        <v>19</v>
      </c>
      <c r="Q9" s="197"/>
      <c r="R9" s="312"/>
    </row>
    <row r="10" spans="1:18" ht="54.75" customHeight="1">
      <c r="A10" s="329" t="s">
        <v>137</v>
      </c>
      <c r="B10" s="330"/>
      <c r="C10" s="330"/>
      <c r="D10" s="330"/>
      <c r="E10" s="331"/>
      <c r="F10" s="319" t="s">
        <v>130</v>
      </c>
      <c r="G10" s="203"/>
      <c r="H10" s="203"/>
      <c r="I10" s="204"/>
      <c r="J10" s="229"/>
      <c r="K10" s="230"/>
      <c r="L10" s="238"/>
      <c r="M10" s="321"/>
      <c r="N10" s="322"/>
      <c r="O10" s="323"/>
      <c r="P10" s="229"/>
      <c r="Q10" s="230"/>
      <c r="R10" s="231"/>
    </row>
    <row r="11" spans="1:18" ht="54.75" customHeight="1" thickBot="1">
      <c r="A11" s="311" t="s">
        <v>138</v>
      </c>
      <c r="B11" s="218"/>
      <c r="C11" s="218"/>
      <c r="D11" s="218"/>
      <c r="E11" s="219"/>
      <c r="F11" s="320"/>
      <c r="G11" s="209"/>
      <c r="H11" s="209"/>
      <c r="I11" s="210"/>
      <c r="J11" s="235"/>
      <c r="K11" s="236"/>
      <c r="L11" s="240"/>
      <c r="M11" s="324"/>
      <c r="N11" s="325"/>
      <c r="O11" s="326"/>
      <c r="P11" s="235"/>
      <c r="Q11" s="236"/>
      <c r="R11" s="237"/>
    </row>
    <row r="12" ht="16.5" customHeight="1"/>
    <row r="13" spans="1:18" ht="20.25" customHeight="1" thickBot="1">
      <c r="A13" s="133" t="s">
        <v>20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</row>
    <row r="14" spans="1:18" s="77" customFormat="1" ht="33" customHeight="1">
      <c r="A14" s="75"/>
      <c r="B14" s="76"/>
      <c r="C14" s="76"/>
      <c r="D14" s="76"/>
      <c r="E14" s="76"/>
      <c r="F14" s="76"/>
      <c r="G14" s="76"/>
      <c r="H14" s="76"/>
      <c r="I14" s="84" t="s">
        <v>140</v>
      </c>
      <c r="J14" s="114" t="s">
        <v>141</v>
      </c>
      <c r="K14" s="85"/>
      <c r="L14" s="86"/>
      <c r="M14" s="86"/>
      <c r="N14" s="86" t="s">
        <v>114</v>
      </c>
      <c r="O14" s="86"/>
      <c r="P14" s="86"/>
      <c r="Q14" s="86"/>
      <c r="R14" s="87"/>
    </row>
    <row r="15" spans="1:18" s="18" customFormat="1" ht="20.25" customHeight="1">
      <c r="A15" s="301" t="s">
        <v>1</v>
      </c>
      <c r="B15" s="303" t="s">
        <v>23</v>
      </c>
      <c r="C15" s="304"/>
      <c r="D15" s="305"/>
      <c r="E15" s="309" t="s">
        <v>94</v>
      </c>
      <c r="F15" s="310"/>
      <c r="G15" s="310"/>
      <c r="H15" s="310"/>
      <c r="I15" s="266" t="s">
        <v>113</v>
      </c>
      <c r="J15" s="266"/>
      <c r="K15" s="266"/>
      <c r="L15" s="266"/>
      <c r="M15" s="327" t="s">
        <v>30</v>
      </c>
      <c r="N15" s="309" t="s">
        <v>112</v>
      </c>
      <c r="O15" s="310"/>
      <c r="P15" s="328"/>
      <c r="Q15" s="315" t="s">
        <v>123</v>
      </c>
      <c r="R15" s="317" t="s">
        <v>122</v>
      </c>
    </row>
    <row r="16" spans="1:18" s="18" customFormat="1" ht="29.25" customHeight="1">
      <c r="A16" s="302"/>
      <c r="B16" s="306"/>
      <c r="C16" s="307"/>
      <c r="D16" s="308"/>
      <c r="E16" s="16" t="s">
        <v>102</v>
      </c>
      <c r="F16" s="267" t="s">
        <v>95</v>
      </c>
      <c r="G16" s="268"/>
      <c r="H16" s="59" t="s">
        <v>96</v>
      </c>
      <c r="I16" s="62" t="s">
        <v>98</v>
      </c>
      <c r="J16" s="16" t="s">
        <v>101</v>
      </c>
      <c r="K16" s="62" t="s">
        <v>97</v>
      </c>
      <c r="L16" s="59" t="s">
        <v>96</v>
      </c>
      <c r="M16" s="316"/>
      <c r="N16" s="62" t="s">
        <v>98</v>
      </c>
      <c r="O16" s="62" t="s">
        <v>97</v>
      </c>
      <c r="P16" s="59" t="s">
        <v>96</v>
      </c>
      <c r="Q16" s="316"/>
      <c r="R16" s="318"/>
    </row>
    <row r="17" spans="1:18" s="18" customFormat="1" ht="37.5" customHeight="1">
      <c r="A17" s="90" t="s">
        <v>126</v>
      </c>
      <c r="B17" s="263"/>
      <c r="C17" s="264"/>
      <c r="D17" s="265"/>
      <c r="E17" s="88">
        <v>5</v>
      </c>
      <c r="F17" s="257">
        <v>260</v>
      </c>
      <c r="G17" s="258"/>
      <c r="H17" s="70">
        <f>IF(E17=0,"",E17*F17)</f>
        <v>1300</v>
      </c>
      <c r="I17" s="88"/>
      <c r="J17" s="88"/>
      <c r="K17" s="88"/>
      <c r="L17" s="70">
        <f>IF(E17=0,"",SUM(I17:K17))</f>
        <v>0</v>
      </c>
      <c r="M17" s="69">
        <f>IF(E17=0,"",SUM(H17,L17))</f>
        <v>1300</v>
      </c>
      <c r="N17" s="88"/>
      <c r="O17" s="88"/>
      <c r="P17" s="70">
        <f>IF(E17=0,"",SUM(N17:O17))</f>
        <v>0</v>
      </c>
      <c r="Q17" s="115">
        <f>IF(E17=0,"",H17-P17)</f>
        <v>1300</v>
      </c>
      <c r="R17" s="66"/>
    </row>
    <row r="18" spans="1:18" s="18" customFormat="1" ht="37.5" customHeight="1">
      <c r="A18" s="90" t="s">
        <v>139</v>
      </c>
      <c r="B18" s="263"/>
      <c r="C18" s="264"/>
      <c r="D18" s="265"/>
      <c r="E18" s="88">
        <v>1</v>
      </c>
      <c r="F18" s="257">
        <v>1199</v>
      </c>
      <c r="G18" s="258"/>
      <c r="H18" s="70">
        <f aca="true" t="shared" si="0" ref="H18:H29">IF(E18=0,"",E18*F18)</f>
        <v>1199</v>
      </c>
      <c r="I18" s="88">
        <v>20</v>
      </c>
      <c r="J18" s="88">
        <v>25</v>
      </c>
      <c r="K18" s="88"/>
      <c r="L18" s="70">
        <f aca="true" t="shared" si="1" ref="L18:L29">IF(E18=0,"",SUM(I18:K18))</f>
        <v>45</v>
      </c>
      <c r="M18" s="69">
        <f aca="true" t="shared" si="2" ref="M18:M29">IF(E18=0,"",SUM(H18,L18))</f>
        <v>1244</v>
      </c>
      <c r="N18" s="88">
        <v>5</v>
      </c>
      <c r="O18" s="88">
        <v>6</v>
      </c>
      <c r="P18" s="70">
        <f aca="true" t="shared" si="3" ref="P18:P29">IF(E18=0,"",SUM(N18:O18))</f>
        <v>11</v>
      </c>
      <c r="Q18" s="115">
        <f aca="true" t="shared" si="4" ref="Q18:Q29">IF(E18=0,"",H18-P18)</f>
        <v>1188</v>
      </c>
      <c r="R18" s="66"/>
    </row>
    <row r="19" spans="1:18" s="18" customFormat="1" ht="37.5" customHeight="1">
      <c r="A19" s="90"/>
      <c r="B19" s="263"/>
      <c r="C19" s="264"/>
      <c r="D19" s="265"/>
      <c r="E19" s="88"/>
      <c r="F19" s="257"/>
      <c r="G19" s="258"/>
      <c r="H19" s="70">
        <f t="shared" si="0"/>
      </c>
      <c r="I19" s="88"/>
      <c r="J19" s="88"/>
      <c r="K19" s="88"/>
      <c r="L19" s="70">
        <f t="shared" si="1"/>
      </c>
      <c r="M19" s="69">
        <f t="shared" si="2"/>
      </c>
      <c r="N19" s="88"/>
      <c r="O19" s="88"/>
      <c r="P19" s="70">
        <f t="shared" si="3"/>
      </c>
      <c r="Q19" s="111">
        <f t="shared" si="4"/>
      </c>
      <c r="R19" s="66"/>
    </row>
    <row r="20" spans="1:18" s="18" customFormat="1" ht="37.5" customHeight="1">
      <c r="A20" s="90"/>
      <c r="B20" s="263"/>
      <c r="C20" s="264"/>
      <c r="D20" s="265"/>
      <c r="E20" s="88"/>
      <c r="F20" s="257"/>
      <c r="G20" s="258"/>
      <c r="H20" s="70">
        <f t="shared" si="0"/>
      </c>
      <c r="I20" s="88"/>
      <c r="J20" s="88"/>
      <c r="K20" s="88"/>
      <c r="L20" s="70">
        <f t="shared" si="1"/>
      </c>
      <c r="M20" s="69">
        <f t="shared" si="2"/>
      </c>
      <c r="N20" s="88"/>
      <c r="O20" s="88"/>
      <c r="P20" s="70">
        <f t="shared" si="3"/>
      </c>
      <c r="Q20" s="111">
        <f t="shared" si="4"/>
      </c>
      <c r="R20" s="66"/>
    </row>
    <row r="21" spans="1:18" s="18" customFormat="1" ht="37.5" customHeight="1">
      <c r="A21" s="90"/>
      <c r="B21" s="254"/>
      <c r="C21" s="255"/>
      <c r="D21" s="256"/>
      <c r="E21" s="89"/>
      <c r="F21" s="257"/>
      <c r="G21" s="258"/>
      <c r="H21" s="70">
        <f t="shared" si="0"/>
      </c>
      <c r="I21" s="89"/>
      <c r="J21" s="89"/>
      <c r="K21" s="89"/>
      <c r="L21" s="70">
        <f t="shared" si="1"/>
      </c>
      <c r="M21" s="69">
        <f t="shared" si="2"/>
      </c>
      <c r="N21" s="89"/>
      <c r="O21" s="89"/>
      <c r="P21" s="70">
        <f t="shared" si="3"/>
      </c>
      <c r="Q21" s="111">
        <f t="shared" si="4"/>
      </c>
      <c r="R21" s="67"/>
    </row>
    <row r="22" spans="1:18" s="18" customFormat="1" ht="37.5" customHeight="1">
      <c r="A22" s="90"/>
      <c r="B22" s="263"/>
      <c r="C22" s="264"/>
      <c r="D22" s="265"/>
      <c r="E22" s="88"/>
      <c r="F22" s="257"/>
      <c r="G22" s="258"/>
      <c r="H22" s="70">
        <f t="shared" si="0"/>
      </c>
      <c r="I22" s="88"/>
      <c r="J22" s="88"/>
      <c r="K22" s="88"/>
      <c r="L22" s="70">
        <f t="shared" si="1"/>
      </c>
      <c r="M22" s="69">
        <f t="shared" si="2"/>
      </c>
      <c r="N22" s="88"/>
      <c r="O22" s="88"/>
      <c r="P22" s="70">
        <f t="shared" si="3"/>
      </c>
      <c r="Q22" s="111">
        <f t="shared" si="4"/>
      </c>
      <c r="R22" s="66"/>
    </row>
    <row r="23" spans="1:18" s="18" customFormat="1" ht="37.5" customHeight="1">
      <c r="A23" s="90"/>
      <c r="B23" s="263"/>
      <c r="C23" s="264"/>
      <c r="D23" s="265"/>
      <c r="E23" s="88"/>
      <c r="F23" s="257"/>
      <c r="G23" s="258"/>
      <c r="H23" s="70">
        <f t="shared" si="0"/>
      </c>
      <c r="I23" s="88"/>
      <c r="J23" s="88"/>
      <c r="K23" s="88"/>
      <c r="L23" s="70">
        <f t="shared" si="1"/>
      </c>
      <c r="M23" s="69">
        <f t="shared" si="2"/>
      </c>
      <c r="N23" s="88"/>
      <c r="O23" s="88"/>
      <c r="P23" s="70">
        <f t="shared" si="3"/>
      </c>
      <c r="Q23" s="111">
        <f t="shared" si="4"/>
      </c>
      <c r="R23" s="66"/>
    </row>
    <row r="24" spans="1:18" s="18" customFormat="1" ht="37.5" customHeight="1">
      <c r="A24" s="90"/>
      <c r="B24" s="263"/>
      <c r="C24" s="264"/>
      <c r="D24" s="265"/>
      <c r="E24" s="88"/>
      <c r="F24" s="257"/>
      <c r="G24" s="258"/>
      <c r="H24" s="70">
        <f t="shared" si="0"/>
      </c>
      <c r="I24" s="88"/>
      <c r="J24" s="88"/>
      <c r="K24" s="88"/>
      <c r="L24" s="70">
        <f t="shared" si="1"/>
      </c>
      <c r="M24" s="69">
        <f t="shared" si="2"/>
      </c>
      <c r="N24" s="88"/>
      <c r="O24" s="88"/>
      <c r="P24" s="70">
        <f t="shared" si="3"/>
      </c>
      <c r="Q24" s="111">
        <f t="shared" si="4"/>
      </c>
      <c r="R24" s="66"/>
    </row>
    <row r="25" spans="1:18" s="18" customFormat="1" ht="37.5" customHeight="1">
      <c r="A25" s="90"/>
      <c r="B25" s="263"/>
      <c r="C25" s="264"/>
      <c r="D25" s="265"/>
      <c r="E25" s="88"/>
      <c r="F25" s="257"/>
      <c r="G25" s="258"/>
      <c r="H25" s="70">
        <f t="shared" si="0"/>
      </c>
      <c r="I25" s="88"/>
      <c r="J25" s="88"/>
      <c r="K25" s="88"/>
      <c r="L25" s="70">
        <f t="shared" si="1"/>
      </c>
      <c r="M25" s="69">
        <f t="shared" si="2"/>
      </c>
      <c r="N25" s="88"/>
      <c r="O25" s="88"/>
      <c r="P25" s="70">
        <f t="shared" si="3"/>
      </c>
      <c r="Q25" s="111">
        <f t="shared" si="4"/>
      </c>
      <c r="R25" s="66"/>
    </row>
    <row r="26" spans="1:18" s="18" customFormat="1" ht="37.5" customHeight="1">
      <c r="A26" s="90"/>
      <c r="B26" s="263"/>
      <c r="C26" s="264"/>
      <c r="D26" s="265"/>
      <c r="E26" s="88"/>
      <c r="F26" s="257"/>
      <c r="G26" s="258"/>
      <c r="H26" s="70">
        <f>IF(E26=0,"",E26*F26)</f>
      </c>
      <c r="I26" s="88"/>
      <c r="J26" s="88"/>
      <c r="K26" s="88"/>
      <c r="L26" s="70">
        <f>IF(E26=0,"",SUM(I26:K26))</f>
      </c>
      <c r="M26" s="69">
        <f>IF(E26=0,"",SUM(H26,L26))</f>
      </c>
      <c r="N26" s="88"/>
      <c r="O26" s="88"/>
      <c r="P26" s="70">
        <f t="shared" si="3"/>
      </c>
      <c r="Q26" s="111">
        <f t="shared" si="4"/>
      </c>
      <c r="R26" s="66"/>
    </row>
    <row r="27" spans="1:18" s="18" customFormat="1" ht="37.5" customHeight="1">
      <c r="A27" s="90"/>
      <c r="B27" s="263"/>
      <c r="C27" s="264"/>
      <c r="D27" s="265"/>
      <c r="E27" s="88"/>
      <c r="F27" s="257"/>
      <c r="G27" s="258"/>
      <c r="H27" s="70">
        <f t="shared" si="0"/>
      </c>
      <c r="I27" s="88"/>
      <c r="J27" s="88"/>
      <c r="K27" s="88"/>
      <c r="L27" s="70">
        <f t="shared" si="1"/>
      </c>
      <c r="M27" s="69">
        <f t="shared" si="2"/>
      </c>
      <c r="N27" s="88"/>
      <c r="O27" s="88"/>
      <c r="P27" s="70">
        <f t="shared" si="3"/>
      </c>
      <c r="Q27" s="111">
        <f t="shared" si="4"/>
      </c>
      <c r="R27" s="66"/>
    </row>
    <row r="28" spans="1:18" s="18" customFormat="1" ht="37.5" customHeight="1">
      <c r="A28" s="90"/>
      <c r="B28" s="263"/>
      <c r="C28" s="264"/>
      <c r="D28" s="265"/>
      <c r="E28" s="88"/>
      <c r="F28" s="257"/>
      <c r="G28" s="258"/>
      <c r="H28" s="70">
        <f t="shared" si="0"/>
      </c>
      <c r="I28" s="88"/>
      <c r="J28" s="88"/>
      <c r="K28" s="88"/>
      <c r="L28" s="70">
        <f t="shared" si="1"/>
      </c>
      <c r="M28" s="69">
        <f t="shared" si="2"/>
      </c>
      <c r="N28" s="88"/>
      <c r="O28" s="88"/>
      <c r="P28" s="70">
        <f t="shared" si="3"/>
      </c>
      <c r="Q28" s="111">
        <f t="shared" si="4"/>
      </c>
      <c r="R28" s="66"/>
    </row>
    <row r="29" spans="1:18" s="18" customFormat="1" ht="37.5" customHeight="1">
      <c r="A29" s="90"/>
      <c r="B29" s="263"/>
      <c r="C29" s="264"/>
      <c r="D29" s="265"/>
      <c r="E29" s="88"/>
      <c r="F29" s="257"/>
      <c r="G29" s="258"/>
      <c r="H29" s="70">
        <f t="shared" si="0"/>
      </c>
      <c r="I29" s="88"/>
      <c r="J29" s="88"/>
      <c r="K29" s="88"/>
      <c r="L29" s="70">
        <f t="shared" si="1"/>
      </c>
      <c r="M29" s="69">
        <f t="shared" si="2"/>
      </c>
      <c r="N29" s="88"/>
      <c r="O29" s="88"/>
      <c r="P29" s="70">
        <f t="shared" si="3"/>
      </c>
      <c r="Q29" s="111">
        <f t="shared" si="4"/>
      </c>
      <c r="R29" s="66"/>
    </row>
    <row r="30" spans="1:18" s="18" customFormat="1" ht="37.5" customHeight="1" thickBot="1">
      <c r="A30" s="90"/>
      <c r="B30" s="254"/>
      <c r="C30" s="255"/>
      <c r="D30" s="256"/>
      <c r="E30" s="89"/>
      <c r="F30" s="259"/>
      <c r="G30" s="260"/>
      <c r="H30" s="71"/>
      <c r="I30" s="89"/>
      <c r="J30" s="89"/>
      <c r="K30" s="89"/>
      <c r="L30" s="71"/>
      <c r="M30" s="69"/>
      <c r="N30" s="89"/>
      <c r="O30" s="89"/>
      <c r="P30" s="71"/>
      <c r="Q30" s="112"/>
      <c r="R30" s="67"/>
    </row>
    <row r="31" spans="1:18" s="18" customFormat="1" ht="42" customHeight="1" thickTop="1">
      <c r="A31" s="60"/>
      <c r="B31" s="251" t="s">
        <v>99</v>
      </c>
      <c r="C31" s="252"/>
      <c r="D31" s="253"/>
      <c r="E31" s="72"/>
      <c r="F31" s="261"/>
      <c r="G31" s="262"/>
      <c r="H31" s="73">
        <f aca="true" t="shared" si="5" ref="H31:M31">SUM(H17:H30)</f>
        <v>2499</v>
      </c>
      <c r="I31" s="73">
        <f t="shared" si="5"/>
        <v>20</v>
      </c>
      <c r="J31" s="73">
        <f t="shared" si="5"/>
        <v>25</v>
      </c>
      <c r="K31" s="73">
        <f t="shared" si="5"/>
        <v>0</v>
      </c>
      <c r="L31" s="73">
        <f t="shared" si="5"/>
        <v>45</v>
      </c>
      <c r="M31" s="74">
        <f t="shared" si="5"/>
        <v>2544</v>
      </c>
      <c r="N31" s="73">
        <f>SUM(N17:N30)</f>
        <v>5</v>
      </c>
      <c r="O31" s="73">
        <f>SUM(O17:O30)</f>
        <v>6</v>
      </c>
      <c r="P31" s="73">
        <f>SUM(P17:P30)</f>
        <v>11</v>
      </c>
      <c r="Q31" s="113">
        <f>SUM(Q17:Q30)</f>
        <v>2488</v>
      </c>
      <c r="R31" s="68"/>
    </row>
    <row r="32" spans="1:18" s="18" customFormat="1" ht="24" customHeight="1" thickBot="1">
      <c r="A32" s="242" t="s">
        <v>100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4"/>
    </row>
    <row r="33" s="18" customFormat="1" ht="16.5"/>
    <row r="34" s="18" customFormat="1" ht="16.5"/>
    <row r="35" s="18" customFormat="1" ht="16.5"/>
    <row r="36" s="18" customFormat="1" ht="16.5"/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="18" customFormat="1" ht="16.5"/>
    <row r="52" s="18" customFormat="1" ht="16.5"/>
    <row r="53" s="18" customFormat="1" ht="16.5"/>
    <row r="54" s="18" customFormat="1" ht="16.5"/>
    <row r="55" s="18" customFormat="1" ht="16.5"/>
    <row r="56" s="18" customFormat="1" ht="16.5"/>
    <row r="57" s="18" customFormat="1" ht="16.5"/>
    <row r="58" s="18" customFormat="1" ht="16.5"/>
    <row r="59" s="18" customFormat="1" ht="16.5"/>
    <row r="60" s="18" customFormat="1" ht="16.5"/>
    <row r="61" s="18" customFormat="1" ht="16.5"/>
    <row r="62" s="18" customFormat="1" ht="16.5"/>
    <row r="63" s="18" customFormat="1" ht="16.5"/>
    <row r="64" s="18" customFormat="1" ht="16.5"/>
    <row r="65" s="18" customFormat="1" ht="16.5"/>
    <row r="66" s="18" customFormat="1" ht="16.5"/>
    <row r="67" s="18" customFormat="1" ht="16.5"/>
    <row r="68" s="18" customFormat="1" ht="16.5"/>
    <row r="69" s="18" customFormat="1" ht="16.5"/>
    <row r="70" s="18" customFormat="1" ht="16.5"/>
    <row r="71" s="18" customFormat="1" ht="16.5"/>
    <row r="72" s="18" customFormat="1" ht="16.5"/>
    <row r="73" s="18" customFormat="1" ht="16.5"/>
    <row r="74" s="18" customFormat="1" ht="16.5"/>
    <row r="75" s="18" customFormat="1" ht="16.5"/>
    <row r="76" s="18" customFormat="1" ht="16.5"/>
    <row r="77" s="18" customFormat="1" ht="16.5"/>
    <row r="78" s="18" customFormat="1" ht="16.5"/>
    <row r="79" s="18" customFormat="1" ht="16.5"/>
    <row r="80" s="18" customFormat="1" ht="16.5"/>
    <row r="81" s="18" customFormat="1" ht="16.5"/>
    <row r="82" s="18" customFormat="1" ht="16.5"/>
    <row r="83" s="18" customFormat="1" ht="16.5"/>
    <row r="84" s="18" customFormat="1" ht="16.5"/>
    <row r="85" s="18" customFormat="1" ht="16.5"/>
    <row r="86" s="18" customFormat="1" ht="16.5"/>
    <row r="87" s="18" customFormat="1" ht="16.5"/>
    <row r="88" s="18" customFormat="1" ht="16.5"/>
    <row r="89" s="18" customFormat="1" ht="16.5"/>
    <row r="90" s="18" customFormat="1" ht="16.5"/>
    <row r="91" s="18" customFormat="1" ht="16.5"/>
    <row r="92" s="18" customFormat="1" ht="16.5"/>
    <row r="93" s="18" customFormat="1" ht="16.5"/>
    <row r="94" s="18" customFormat="1" ht="16.5"/>
    <row r="95" s="18" customFormat="1" ht="16.5"/>
    <row r="96" s="18" customFormat="1" ht="16.5"/>
    <row r="97" s="18" customFormat="1" ht="16.5"/>
    <row r="98" s="18" customFormat="1" ht="16.5"/>
    <row r="99" s="18" customFormat="1" ht="16.5"/>
    <row r="100" s="18" customFormat="1" ht="16.5"/>
    <row r="101" s="18" customFormat="1" ht="16.5"/>
    <row r="102" s="18" customFormat="1" ht="16.5"/>
    <row r="103" s="18" customFormat="1" ht="16.5"/>
    <row r="104" s="18" customFormat="1" ht="16.5"/>
    <row r="105" s="18" customFormat="1" ht="16.5"/>
    <row r="106" s="18" customFormat="1" ht="16.5"/>
    <row r="107" s="18" customFormat="1" ht="16.5"/>
    <row r="108" s="18" customFormat="1" ht="16.5"/>
    <row r="109" s="18" customFormat="1" ht="16.5"/>
    <row r="110" s="18" customFormat="1" ht="16.5"/>
    <row r="111" s="18" customFormat="1" ht="16.5"/>
    <row r="112" s="18" customFormat="1" ht="16.5"/>
    <row r="113" s="18" customFormat="1" ht="16.5"/>
    <row r="114" s="18" customFormat="1" ht="16.5"/>
    <row r="115" s="18" customFormat="1" ht="16.5"/>
    <row r="116" s="18" customFormat="1" ht="16.5"/>
    <row r="117" s="18" customFormat="1" ht="16.5"/>
    <row r="118" s="18" customFormat="1" ht="16.5"/>
    <row r="119" s="18" customFormat="1" ht="16.5"/>
    <row r="120" s="18" customFormat="1" ht="16.5"/>
    <row r="121" s="18" customFormat="1" ht="16.5"/>
    <row r="122" s="18" customFormat="1" ht="16.5"/>
    <row r="123" s="18" customFormat="1" ht="16.5"/>
    <row r="124" s="18" customFormat="1" ht="16.5"/>
    <row r="125" s="18" customFormat="1" ht="16.5"/>
    <row r="126" s="18" customFormat="1" ht="16.5"/>
    <row r="127" s="18" customFormat="1" ht="16.5"/>
    <row r="128" s="18" customFormat="1" ht="16.5"/>
    <row r="129" s="18" customFormat="1" ht="16.5"/>
    <row r="130" s="18" customFormat="1" ht="16.5"/>
    <row r="131" s="18" customFormat="1" ht="16.5"/>
    <row r="132" s="18" customFormat="1" ht="16.5"/>
    <row r="133" s="18" customFormat="1" ht="16.5"/>
    <row r="134" s="18" customFormat="1" ht="16.5"/>
    <row r="135" s="18" customFormat="1" ht="16.5"/>
    <row r="136" s="18" customFormat="1" ht="16.5"/>
    <row r="137" s="18" customFormat="1" ht="16.5"/>
    <row r="138" s="18" customFormat="1" ht="16.5"/>
    <row r="139" s="18" customFormat="1" ht="16.5"/>
    <row r="140" s="18" customFormat="1" ht="16.5"/>
    <row r="141" s="18" customFormat="1" ht="16.5"/>
    <row r="142" s="18" customFormat="1" ht="16.5"/>
    <row r="143" s="18" customFormat="1" ht="16.5"/>
    <row r="144" s="18" customFormat="1" ht="16.5"/>
    <row r="145" s="18" customFormat="1" ht="16.5"/>
    <row r="146" s="18" customFormat="1" ht="16.5"/>
    <row r="147" s="18" customFormat="1" ht="16.5"/>
    <row r="148" s="18" customFormat="1" ht="16.5"/>
    <row r="149" s="18" customFormat="1" ht="16.5"/>
    <row r="150" s="18" customFormat="1" ht="16.5"/>
    <row r="151" s="18" customFormat="1" ht="16.5"/>
    <row r="152" s="18" customFormat="1" ht="16.5"/>
    <row r="153" s="18" customFormat="1" ht="16.5"/>
    <row r="154" s="18" customFormat="1" ht="16.5"/>
    <row r="155" s="18" customFormat="1" ht="16.5"/>
    <row r="156" s="18" customFormat="1" ht="16.5"/>
    <row r="157" s="18" customFormat="1" ht="16.5"/>
    <row r="158" s="18" customFormat="1" ht="16.5"/>
    <row r="159" s="18" customFormat="1" ht="16.5"/>
    <row r="160" s="18" customFormat="1" ht="16.5"/>
    <row r="161" s="18" customFormat="1" ht="16.5"/>
    <row r="162" s="18" customFormat="1" ht="16.5"/>
    <row r="163" s="18" customFormat="1" ht="16.5"/>
    <row r="164" s="18" customFormat="1" ht="16.5"/>
    <row r="165" s="18" customFormat="1" ht="16.5"/>
    <row r="166" s="18" customFormat="1" ht="16.5"/>
    <row r="167" s="18" customFormat="1" ht="16.5"/>
    <row r="168" s="18" customFormat="1" ht="16.5"/>
    <row r="169" s="18" customFormat="1" ht="16.5"/>
    <row r="170" s="18" customFormat="1" ht="16.5"/>
    <row r="171" s="18" customFormat="1" ht="16.5"/>
    <row r="172" s="18" customFormat="1" ht="16.5"/>
    <row r="173" s="18" customFormat="1" ht="16.5"/>
    <row r="174" s="18" customFormat="1" ht="16.5"/>
    <row r="175" s="18" customFormat="1" ht="16.5"/>
    <row r="176" s="18" customFormat="1" ht="16.5"/>
    <row r="177" s="18" customFormat="1" ht="16.5"/>
    <row r="178" s="18" customFormat="1" ht="16.5"/>
    <row r="179" s="18" customFormat="1" ht="16.5"/>
    <row r="180" s="18" customFormat="1" ht="16.5"/>
    <row r="181" s="18" customFormat="1" ht="16.5"/>
    <row r="182" s="18" customFormat="1" ht="16.5"/>
    <row r="183" s="18" customFormat="1" ht="16.5"/>
    <row r="184" s="18" customFormat="1" ht="16.5"/>
    <row r="185" s="18" customFormat="1" ht="16.5"/>
    <row r="186" s="18" customFormat="1" ht="16.5"/>
    <row r="187" s="18" customFormat="1" ht="16.5"/>
    <row r="188" s="18" customFormat="1" ht="16.5"/>
    <row r="189" s="18" customFormat="1" ht="16.5"/>
    <row r="190" s="18" customFormat="1" ht="16.5"/>
    <row r="191" s="18" customFormat="1" ht="16.5"/>
    <row r="192" s="18" customFormat="1" ht="16.5"/>
    <row r="193" s="18" customFormat="1" ht="16.5"/>
    <row r="194" s="18" customFormat="1" ht="16.5"/>
    <row r="195" s="18" customFormat="1" ht="16.5"/>
    <row r="196" s="18" customFormat="1" ht="16.5"/>
    <row r="197" s="18" customFormat="1" ht="16.5"/>
    <row r="198" s="18" customFormat="1" ht="16.5"/>
    <row r="199" s="18" customFormat="1" ht="16.5"/>
    <row r="200" s="18" customFormat="1" ht="16.5"/>
    <row r="201" s="18" customFormat="1" ht="16.5"/>
    <row r="202" s="18" customFormat="1" ht="16.5"/>
    <row r="203" s="18" customFormat="1" ht="16.5"/>
    <row r="204" s="18" customFormat="1" ht="16.5"/>
    <row r="205" s="18" customFormat="1" ht="16.5"/>
    <row r="206" s="18" customFormat="1" ht="16.5"/>
    <row r="207" s="18" customFormat="1" ht="16.5"/>
    <row r="208" s="18" customFormat="1" ht="16.5"/>
    <row r="209" s="18" customFormat="1" ht="16.5"/>
    <row r="210" s="18" customFormat="1" ht="16.5"/>
    <row r="211" s="18" customFormat="1" ht="16.5"/>
    <row r="212" s="18" customFormat="1" ht="16.5"/>
    <row r="213" s="18" customFormat="1" ht="16.5"/>
    <row r="214" s="18" customFormat="1" ht="16.5"/>
    <row r="215" s="18" customFormat="1" ht="16.5"/>
    <row r="216" s="18" customFormat="1" ht="16.5"/>
    <row r="217" s="18" customFormat="1" ht="16.5"/>
    <row r="218" s="18" customFormat="1" ht="16.5"/>
    <row r="219" s="18" customFormat="1" ht="16.5"/>
    <row r="220" s="18" customFormat="1" ht="16.5"/>
    <row r="221" s="18" customFormat="1" ht="16.5"/>
    <row r="222" s="18" customFormat="1" ht="16.5"/>
    <row r="223" s="18" customFormat="1" ht="16.5"/>
    <row r="224" s="18" customFormat="1" ht="16.5"/>
    <row r="225" s="18" customFormat="1" ht="16.5"/>
    <row r="226" s="18" customFormat="1" ht="16.5"/>
    <row r="227" s="18" customFormat="1" ht="16.5"/>
    <row r="228" s="18" customFormat="1" ht="16.5"/>
    <row r="229" s="18" customFormat="1" ht="16.5"/>
    <row r="230" s="18" customFormat="1" ht="16.5"/>
    <row r="231" s="18" customFormat="1" ht="16.5"/>
    <row r="232" s="18" customFormat="1" ht="16.5"/>
    <row r="233" s="18" customFormat="1" ht="16.5"/>
    <row r="234" s="18" customFormat="1" ht="16.5"/>
    <row r="235" s="18" customFormat="1" ht="16.5"/>
    <row r="236" s="18" customFormat="1" ht="16.5"/>
    <row r="237" s="18" customFormat="1" ht="16.5"/>
    <row r="238" s="18" customFormat="1" ht="16.5"/>
    <row r="239" s="18" customFormat="1" ht="16.5"/>
    <row r="240" s="18" customFormat="1" ht="16.5"/>
    <row r="241" s="18" customFormat="1" ht="16.5"/>
    <row r="242" s="18" customFormat="1" ht="16.5"/>
    <row r="243" s="18" customFormat="1" ht="16.5"/>
    <row r="244" s="18" customFormat="1" ht="16.5"/>
    <row r="245" s="18" customFormat="1" ht="16.5"/>
    <row r="246" s="18" customFormat="1" ht="16.5"/>
    <row r="247" s="18" customFormat="1" ht="16.5"/>
    <row r="248" s="18" customFormat="1" ht="16.5"/>
    <row r="249" s="18" customFormat="1" ht="16.5"/>
    <row r="250" s="18" customFormat="1" ht="16.5"/>
    <row r="251" s="18" customFormat="1" ht="16.5"/>
    <row r="252" s="18" customFormat="1" ht="16.5"/>
    <row r="253" s="18" customFormat="1" ht="16.5"/>
    <row r="254" s="18" customFormat="1" ht="16.5"/>
    <row r="255" s="18" customFormat="1" ht="16.5"/>
    <row r="256" s="18" customFormat="1" ht="16.5"/>
    <row r="257" s="18" customFormat="1" ht="16.5"/>
    <row r="258" s="18" customFormat="1" ht="16.5"/>
    <row r="259" s="18" customFormat="1" ht="16.5"/>
    <row r="260" s="18" customFormat="1" ht="16.5"/>
    <row r="261" s="18" customFormat="1" ht="16.5"/>
    <row r="262" s="18" customFormat="1" ht="16.5"/>
    <row r="263" s="18" customFormat="1" ht="16.5"/>
    <row r="264" s="18" customFormat="1" ht="16.5"/>
    <row r="265" s="18" customFormat="1" ht="16.5"/>
    <row r="266" s="18" customFormat="1" ht="16.5"/>
    <row r="267" s="18" customFormat="1" ht="16.5"/>
    <row r="268" s="18" customFormat="1" ht="16.5"/>
    <row r="269" s="18" customFormat="1" ht="16.5"/>
    <row r="270" s="18" customFormat="1" ht="16.5"/>
    <row r="271" s="18" customFormat="1" ht="16.5"/>
    <row r="272" s="18" customFormat="1" ht="16.5"/>
    <row r="273" s="18" customFormat="1" ht="16.5"/>
    <row r="274" s="18" customFormat="1" ht="16.5"/>
    <row r="275" s="18" customFormat="1" ht="16.5"/>
    <row r="276" s="18" customFormat="1" ht="16.5"/>
    <row r="277" s="18" customFormat="1" ht="16.5"/>
    <row r="278" s="18" customFormat="1" ht="16.5"/>
    <row r="279" s="18" customFormat="1" ht="16.5"/>
    <row r="280" s="18" customFormat="1" ht="16.5"/>
    <row r="281" s="18" customFormat="1" ht="16.5"/>
    <row r="282" s="18" customFormat="1" ht="16.5"/>
    <row r="283" s="18" customFormat="1" ht="16.5"/>
    <row r="284" s="18" customFormat="1" ht="16.5"/>
    <row r="285" s="18" customFormat="1" ht="16.5"/>
    <row r="286" s="18" customFormat="1" ht="16.5"/>
    <row r="287" s="18" customFormat="1" ht="16.5"/>
    <row r="288" s="18" customFormat="1" ht="16.5"/>
    <row r="289" s="18" customFormat="1" ht="16.5"/>
    <row r="290" s="18" customFormat="1" ht="16.5"/>
    <row r="291" s="18" customFormat="1" ht="16.5"/>
    <row r="292" s="18" customFormat="1" ht="16.5"/>
    <row r="293" s="18" customFormat="1" ht="16.5"/>
    <row r="294" s="18" customFormat="1" ht="16.5"/>
    <row r="295" s="18" customFormat="1" ht="16.5"/>
    <row r="296" s="18" customFormat="1" ht="16.5"/>
    <row r="297" s="18" customFormat="1" ht="16.5"/>
    <row r="298" s="18" customFormat="1" ht="16.5"/>
    <row r="299" s="18" customFormat="1" ht="16.5"/>
    <row r="300" s="18" customFormat="1" ht="16.5"/>
    <row r="301" s="18" customFormat="1" ht="16.5"/>
    <row r="302" s="18" customFormat="1" ht="16.5"/>
    <row r="303" s="18" customFormat="1" ht="16.5"/>
    <row r="304" s="18" customFormat="1" ht="16.5"/>
    <row r="305" s="18" customFormat="1" ht="16.5"/>
    <row r="306" s="18" customFormat="1" ht="16.5"/>
    <row r="307" s="18" customFormat="1" ht="16.5"/>
    <row r="308" s="18" customFormat="1" ht="16.5"/>
    <row r="309" s="18" customFormat="1" ht="16.5"/>
    <row r="310" s="18" customFormat="1" ht="16.5"/>
    <row r="311" s="18" customFormat="1" ht="16.5"/>
    <row r="312" s="18" customFormat="1" ht="16.5"/>
    <row r="313" s="18" customFormat="1" ht="16.5"/>
    <row r="314" s="18" customFormat="1" ht="16.5"/>
    <row r="315" s="18" customFormat="1" ht="16.5"/>
    <row r="316" s="18" customFormat="1" ht="16.5"/>
    <row r="317" s="18" customFormat="1" ht="16.5"/>
    <row r="318" s="18" customFormat="1" ht="16.5"/>
    <row r="319" s="18" customFormat="1" ht="16.5"/>
    <row r="320" s="18" customFormat="1" ht="16.5"/>
    <row r="321" s="18" customFormat="1" ht="16.5"/>
    <row r="322" s="18" customFormat="1" ht="16.5"/>
    <row r="323" s="18" customFormat="1" ht="16.5"/>
    <row r="324" s="18" customFormat="1" ht="16.5"/>
    <row r="325" s="18" customFormat="1" ht="16.5"/>
    <row r="326" s="18" customFormat="1" ht="16.5"/>
    <row r="327" s="18" customFormat="1" ht="16.5"/>
    <row r="328" s="18" customFormat="1" ht="16.5"/>
    <row r="329" s="18" customFormat="1" ht="16.5"/>
    <row r="330" s="18" customFormat="1" ht="16.5"/>
    <row r="331" s="18" customFormat="1" ht="16.5"/>
    <row r="332" s="18" customFormat="1" ht="16.5"/>
    <row r="333" s="18" customFormat="1" ht="16.5"/>
    <row r="334" s="18" customFormat="1" ht="16.5"/>
    <row r="335" s="18" customFormat="1" ht="16.5"/>
    <row r="336" s="18" customFormat="1" ht="16.5"/>
    <row r="337" s="18" customFormat="1" ht="16.5"/>
    <row r="338" s="18" customFormat="1" ht="16.5"/>
    <row r="339" s="18" customFormat="1" ht="16.5"/>
    <row r="340" s="18" customFormat="1" ht="16.5"/>
    <row r="341" s="18" customFormat="1" ht="16.5"/>
    <row r="342" s="18" customFormat="1" ht="16.5"/>
    <row r="343" s="18" customFormat="1" ht="16.5"/>
    <row r="344" s="18" customFormat="1" ht="16.5"/>
    <row r="345" s="18" customFormat="1" ht="16.5"/>
    <row r="346" s="18" customFormat="1" ht="16.5"/>
    <row r="347" s="18" customFormat="1" ht="16.5"/>
    <row r="348" s="18" customFormat="1" ht="16.5"/>
    <row r="349" s="18" customFormat="1" ht="16.5"/>
    <row r="350" s="18" customFormat="1" ht="16.5"/>
    <row r="351" s="18" customFormat="1" ht="16.5"/>
    <row r="352" s="18" customFormat="1" ht="16.5"/>
    <row r="353" s="18" customFormat="1" ht="16.5"/>
    <row r="354" s="18" customFormat="1" ht="16.5"/>
    <row r="355" s="18" customFormat="1" ht="16.5"/>
    <row r="356" s="18" customFormat="1" ht="16.5"/>
    <row r="357" s="18" customFormat="1" ht="16.5"/>
    <row r="358" s="18" customFormat="1" ht="16.5"/>
    <row r="359" s="18" customFormat="1" ht="16.5"/>
    <row r="360" s="18" customFormat="1" ht="16.5"/>
    <row r="361" s="18" customFormat="1" ht="16.5"/>
    <row r="362" s="18" customFormat="1" ht="16.5"/>
    <row r="363" s="18" customFormat="1" ht="16.5"/>
    <row r="364" s="18" customFormat="1" ht="16.5"/>
    <row r="365" s="18" customFormat="1" ht="16.5"/>
    <row r="366" s="18" customFormat="1" ht="16.5"/>
    <row r="367" s="18" customFormat="1" ht="16.5"/>
    <row r="368" s="18" customFormat="1" ht="16.5"/>
    <row r="369" s="18" customFormat="1" ht="16.5"/>
    <row r="370" s="18" customFormat="1" ht="16.5"/>
    <row r="371" s="18" customFormat="1" ht="16.5"/>
    <row r="372" s="18" customFormat="1" ht="16.5"/>
    <row r="373" s="18" customFormat="1" ht="16.5"/>
    <row r="374" s="18" customFormat="1" ht="16.5"/>
    <row r="375" s="18" customFormat="1" ht="16.5"/>
    <row r="376" s="18" customFormat="1" ht="16.5"/>
    <row r="377" s="18" customFormat="1" ht="16.5"/>
    <row r="378" s="18" customFormat="1" ht="16.5"/>
    <row r="379" s="18" customFormat="1" ht="16.5"/>
    <row r="380" s="18" customFormat="1" ht="16.5"/>
    <row r="381" s="18" customFormat="1" ht="16.5"/>
    <row r="382" s="18" customFormat="1" ht="16.5"/>
    <row r="383" s="18" customFormat="1" ht="16.5"/>
    <row r="384" s="18" customFormat="1" ht="16.5"/>
    <row r="385" s="18" customFormat="1" ht="16.5"/>
    <row r="386" s="18" customFormat="1" ht="16.5"/>
    <row r="387" s="18" customFormat="1" ht="16.5"/>
    <row r="388" s="18" customFormat="1" ht="16.5"/>
    <row r="389" s="18" customFormat="1" ht="16.5"/>
    <row r="390" s="18" customFormat="1" ht="16.5"/>
    <row r="391" s="18" customFormat="1" ht="16.5"/>
    <row r="392" s="18" customFormat="1" ht="16.5"/>
    <row r="393" s="18" customFormat="1" ht="16.5"/>
    <row r="394" s="18" customFormat="1" ht="16.5"/>
    <row r="395" s="18" customFormat="1" ht="16.5"/>
    <row r="396" s="18" customFormat="1" ht="16.5"/>
    <row r="397" s="18" customFormat="1" ht="16.5"/>
    <row r="398" s="18" customFormat="1" ht="16.5"/>
    <row r="399" s="18" customFormat="1" ht="16.5"/>
    <row r="400" s="18" customFormat="1" ht="16.5"/>
    <row r="401" s="18" customFormat="1" ht="16.5"/>
    <row r="402" s="18" customFormat="1" ht="16.5"/>
    <row r="403" s="18" customFormat="1" ht="16.5"/>
    <row r="404" s="18" customFormat="1" ht="16.5"/>
    <row r="405" s="18" customFormat="1" ht="16.5"/>
    <row r="406" s="18" customFormat="1" ht="16.5"/>
    <row r="407" s="18" customFormat="1" ht="16.5"/>
    <row r="408" s="18" customFormat="1" ht="16.5"/>
    <row r="409" s="18" customFormat="1" ht="16.5"/>
    <row r="410" s="18" customFormat="1" ht="16.5"/>
    <row r="411" s="18" customFormat="1" ht="16.5"/>
    <row r="412" s="18" customFormat="1" ht="16.5"/>
    <row r="413" s="18" customFormat="1" ht="16.5"/>
    <row r="414" s="18" customFormat="1" ht="16.5"/>
    <row r="415" s="18" customFormat="1" ht="16.5"/>
    <row r="416" s="18" customFormat="1" ht="16.5"/>
    <row r="417" s="18" customFormat="1" ht="16.5"/>
    <row r="418" s="18" customFormat="1" ht="16.5"/>
    <row r="419" s="18" customFormat="1" ht="16.5"/>
    <row r="420" s="18" customFormat="1" ht="16.5"/>
    <row r="421" s="18" customFormat="1" ht="16.5"/>
    <row r="422" s="18" customFormat="1" ht="16.5"/>
    <row r="423" s="18" customFormat="1" ht="16.5"/>
    <row r="424" s="18" customFormat="1" ht="16.5"/>
    <row r="425" s="18" customFormat="1" ht="16.5"/>
    <row r="426" s="18" customFormat="1" ht="16.5"/>
    <row r="427" s="18" customFormat="1" ht="16.5"/>
    <row r="428" s="18" customFormat="1" ht="16.5"/>
    <row r="429" s="18" customFormat="1" ht="16.5"/>
    <row r="430" s="18" customFormat="1" ht="16.5"/>
    <row r="431" s="18" customFormat="1" ht="16.5"/>
    <row r="432" s="18" customFormat="1" ht="16.5"/>
    <row r="433" s="18" customFormat="1" ht="16.5"/>
    <row r="434" s="18" customFormat="1" ht="16.5"/>
    <row r="435" s="18" customFormat="1" ht="16.5"/>
    <row r="436" s="18" customFormat="1" ht="16.5"/>
    <row r="437" s="18" customFormat="1" ht="16.5"/>
    <row r="438" s="18" customFormat="1" ht="16.5"/>
    <row r="439" s="18" customFormat="1" ht="16.5"/>
    <row r="440" s="18" customFormat="1" ht="16.5"/>
    <row r="441" s="18" customFormat="1" ht="16.5"/>
    <row r="442" s="18" customFormat="1" ht="16.5"/>
    <row r="443" s="18" customFormat="1" ht="16.5"/>
    <row r="444" s="18" customFormat="1" ht="16.5"/>
    <row r="445" s="18" customFormat="1" ht="16.5"/>
    <row r="446" s="18" customFormat="1" ht="16.5"/>
    <row r="447" s="18" customFormat="1" ht="16.5"/>
    <row r="448" s="18" customFormat="1" ht="16.5"/>
    <row r="449" s="18" customFormat="1" ht="16.5"/>
    <row r="450" s="18" customFormat="1" ht="16.5"/>
    <row r="451" s="18" customFormat="1" ht="16.5"/>
    <row r="452" s="18" customFormat="1" ht="16.5"/>
    <row r="453" s="18" customFormat="1" ht="16.5"/>
    <row r="454" s="18" customFormat="1" ht="16.5"/>
    <row r="455" s="18" customFormat="1" ht="16.5"/>
    <row r="456" s="18" customFormat="1" ht="16.5"/>
    <row r="457" s="18" customFormat="1" ht="16.5"/>
    <row r="458" s="18" customFormat="1" ht="16.5"/>
    <row r="459" s="18" customFormat="1" ht="16.5"/>
    <row r="460" s="18" customFormat="1" ht="16.5"/>
    <row r="461" s="18" customFormat="1" ht="16.5"/>
    <row r="462" s="18" customFormat="1" ht="16.5"/>
    <row r="463" s="18" customFormat="1" ht="16.5"/>
    <row r="464" s="18" customFormat="1" ht="16.5"/>
    <row r="465" s="18" customFormat="1" ht="16.5"/>
    <row r="466" s="18" customFormat="1" ht="16.5"/>
    <row r="467" s="18" customFormat="1" ht="16.5"/>
    <row r="468" s="18" customFormat="1" ht="16.5"/>
    <row r="469" s="18" customFormat="1" ht="16.5"/>
    <row r="470" s="18" customFormat="1" ht="16.5"/>
    <row r="471" s="18" customFormat="1" ht="16.5"/>
    <row r="472" s="18" customFormat="1" ht="16.5"/>
    <row r="473" s="18" customFormat="1" ht="16.5"/>
    <row r="474" s="18" customFormat="1" ht="16.5"/>
    <row r="475" s="18" customFormat="1" ht="16.5"/>
    <row r="476" s="18" customFormat="1" ht="16.5"/>
    <row r="477" s="18" customFormat="1" ht="16.5"/>
    <row r="478" s="18" customFormat="1" ht="16.5"/>
    <row r="479" s="18" customFormat="1" ht="16.5"/>
    <row r="480" s="18" customFormat="1" ht="16.5"/>
    <row r="481" s="18" customFormat="1" ht="16.5"/>
    <row r="482" s="18" customFormat="1" ht="16.5"/>
    <row r="483" s="18" customFormat="1" ht="16.5"/>
    <row r="484" s="18" customFormat="1" ht="16.5"/>
    <row r="485" s="18" customFormat="1" ht="16.5"/>
    <row r="486" s="18" customFormat="1" ht="16.5"/>
    <row r="487" s="18" customFormat="1" ht="16.5"/>
    <row r="488" s="18" customFormat="1" ht="16.5"/>
    <row r="489" s="18" customFormat="1" ht="16.5"/>
    <row r="490" s="18" customFormat="1" ht="16.5"/>
    <row r="491" s="18" customFormat="1" ht="16.5"/>
    <row r="492" s="18" customFormat="1" ht="16.5"/>
    <row r="493" s="18" customFormat="1" ht="16.5"/>
    <row r="494" s="18" customFormat="1" ht="16.5"/>
    <row r="495" s="18" customFormat="1" ht="16.5"/>
    <row r="496" s="18" customFormat="1" ht="16.5"/>
    <row r="497" s="18" customFormat="1" ht="16.5"/>
    <row r="498" s="18" customFormat="1" ht="16.5"/>
    <row r="499" s="18" customFormat="1" ht="16.5"/>
    <row r="500" s="18" customFormat="1" ht="16.5"/>
    <row r="501" s="18" customFormat="1" ht="16.5"/>
    <row r="502" s="18" customFormat="1" ht="16.5"/>
    <row r="503" s="18" customFormat="1" ht="16.5"/>
    <row r="504" s="18" customFormat="1" ht="16.5"/>
    <row r="505" s="18" customFormat="1" ht="16.5"/>
    <row r="506" s="18" customFormat="1" ht="16.5"/>
    <row r="507" s="18" customFormat="1" ht="16.5"/>
    <row r="508" s="18" customFormat="1" ht="16.5"/>
    <row r="509" s="18" customFormat="1" ht="16.5"/>
    <row r="510" s="18" customFormat="1" ht="16.5"/>
    <row r="511" s="18" customFormat="1" ht="16.5"/>
    <row r="512" s="18" customFormat="1" ht="16.5"/>
    <row r="513" s="18" customFormat="1" ht="16.5"/>
    <row r="514" s="18" customFormat="1" ht="16.5"/>
    <row r="515" s="18" customFormat="1" ht="16.5"/>
    <row r="516" s="18" customFormat="1" ht="16.5"/>
    <row r="517" s="18" customFormat="1" ht="16.5"/>
    <row r="518" s="18" customFormat="1" ht="16.5"/>
    <row r="519" s="18" customFormat="1" ht="16.5"/>
    <row r="520" s="18" customFormat="1" ht="16.5"/>
    <row r="521" s="18" customFormat="1" ht="16.5"/>
    <row r="522" s="18" customFormat="1" ht="16.5"/>
    <row r="523" s="18" customFormat="1" ht="16.5"/>
    <row r="524" s="18" customFormat="1" ht="16.5"/>
    <row r="525" s="18" customFormat="1" ht="16.5"/>
    <row r="526" s="18" customFormat="1" ht="16.5"/>
    <row r="527" s="18" customFormat="1" ht="16.5"/>
    <row r="528" s="18" customFormat="1" ht="16.5"/>
    <row r="529" s="18" customFormat="1" ht="16.5"/>
    <row r="530" s="18" customFormat="1" ht="16.5"/>
    <row r="531" s="18" customFormat="1" ht="16.5"/>
    <row r="532" s="18" customFormat="1" ht="16.5"/>
    <row r="533" s="18" customFormat="1" ht="16.5"/>
    <row r="534" s="18" customFormat="1" ht="16.5"/>
    <row r="535" s="18" customFormat="1" ht="16.5"/>
    <row r="536" s="18" customFormat="1" ht="16.5"/>
    <row r="537" s="18" customFormat="1" ht="16.5"/>
    <row r="538" s="18" customFormat="1" ht="16.5"/>
    <row r="539" s="18" customFormat="1" ht="16.5"/>
    <row r="540" s="18" customFormat="1" ht="16.5"/>
    <row r="541" s="18" customFormat="1" ht="16.5"/>
    <row r="542" s="18" customFormat="1" ht="16.5"/>
    <row r="543" s="18" customFormat="1" ht="16.5"/>
    <row r="544" s="18" customFormat="1" ht="16.5"/>
    <row r="545" s="18" customFormat="1" ht="16.5"/>
    <row r="546" s="18" customFormat="1" ht="16.5"/>
    <row r="547" s="18" customFormat="1" ht="16.5"/>
    <row r="548" s="18" customFormat="1" ht="16.5"/>
    <row r="549" s="18" customFormat="1" ht="16.5"/>
    <row r="550" s="18" customFormat="1" ht="16.5"/>
    <row r="551" s="18" customFormat="1" ht="16.5"/>
    <row r="552" s="18" customFormat="1" ht="16.5"/>
    <row r="553" s="18" customFormat="1" ht="16.5"/>
    <row r="554" s="18" customFormat="1" ht="16.5"/>
    <row r="555" s="18" customFormat="1" ht="16.5"/>
    <row r="556" s="18" customFormat="1" ht="16.5"/>
    <row r="557" s="18" customFormat="1" ht="16.5"/>
    <row r="558" s="18" customFormat="1" ht="16.5"/>
    <row r="559" s="18" customFormat="1" ht="16.5"/>
    <row r="560" s="18" customFormat="1" ht="16.5"/>
    <row r="561" s="18" customFormat="1" ht="16.5"/>
    <row r="562" s="18" customFormat="1" ht="16.5"/>
    <row r="563" s="18" customFormat="1" ht="16.5"/>
    <row r="564" s="18" customFormat="1" ht="16.5"/>
    <row r="565" s="18" customFormat="1" ht="16.5"/>
    <row r="566" s="18" customFormat="1" ht="16.5"/>
    <row r="567" s="18" customFormat="1" ht="16.5"/>
    <row r="568" s="18" customFormat="1" ht="16.5"/>
    <row r="569" s="18" customFormat="1" ht="16.5"/>
    <row r="570" s="18" customFormat="1" ht="16.5"/>
    <row r="571" s="18" customFormat="1" ht="16.5"/>
    <row r="572" s="18" customFormat="1" ht="16.5"/>
    <row r="573" s="18" customFormat="1" ht="16.5"/>
    <row r="574" s="18" customFormat="1" ht="16.5"/>
    <row r="575" s="18" customFormat="1" ht="16.5"/>
    <row r="576" s="18" customFormat="1" ht="16.5"/>
    <row r="577" s="18" customFormat="1" ht="16.5"/>
    <row r="578" s="18" customFormat="1" ht="16.5"/>
    <row r="579" s="18" customFormat="1" ht="16.5"/>
    <row r="580" s="18" customFormat="1" ht="16.5"/>
    <row r="581" s="18" customFormat="1" ht="16.5"/>
    <row r="582" s="18" customFormat="1" ht="16.5"/>
    <row r="583" s="18" customFormat="1" ht="16.5"/>
    <row r="584" s="18" customFormat="1" ht="16.5"/>
    <row r="585" s="18" customFormat="1" ht="16.5"/>
    <row r="586" s="18" customFormat="1" ht="16.5"/>
    <row r="587" s="18" customFormat="1" ht="16.5"/>
    <row r="588" s="18" customFormat="1" ht="16.5"/>
    <row r="589" s="18" customFormat="1" ht="16.5"/>
    <row r="590" s="18" customFormat="1" ht="16.5"/>
    <row r="591" s="18" customFormat="1" ht="16.5"/>
    <row r="592" s="18" customFormat="1" ht="16.5"/>
    <row r="593" s="18" customFormat="1" ht="16.5"/>
    <row r="594" s="18" customFormat="1" ht="16.5"/>
    <row r="595" s="18" customFormat="1" ht="16.5"/>
    <row r="596" s="18" customFormat="1" ht="16.5"/>
    <row r="597" s="18" customFormat="1" ht="16.5"/>
    <row r="598" s="18" customFormat="1" ht="16.5"/>
    <row r="599" s="18" customFormat="1" ht="16.5"/>
    <row r="600" s="18" customFormat="1" ht="16.5"/>
    <row r="601" s="18" customFormat="1" ht="16.5"/>
    <row r="602" s="18" customFormat="1" ht="16.5"/>
    <row r="603" s="18" customFormat="1" ht="16.5"/>
    <row r="604" s="18" customFormat="1" ht="16.5"/>
    <row r="605" s="18" customFormat="1" ht="16.5"/>
    <row r="606" s="18" customFormat="1" ht="16.5"/>
    <row r="607" s="18" customFormat="1" ht="16.5"/>
    <row r="608" s="18" customFormat="1" ht="16.5"/>
    <row r="609" s="18" customFormat="1" ht="16.5"/>
    <row r="610" s="18" customFormat="1" ht="16.5"/>
    <row r="611" s="18" customFormat="1" ht="16.5"/>
    <row r="612" s="18" customFormat="1" ht="16.5"/>
    <row r="613" s="18" customFormat="1" ht="16.5"/>
    <row r="614" s="18" customFormat="1" ht="16.5"/>
    <row r="615" s="18" customFormat="1" ht="16.5"/>
    <row r="616" s="18" customFormat="1" ht="16.5"/>
    <row r="617" s="18" customFormat="1" ht="16.5"/>
    <row r="618" s="18" customFormat="1" ht="16.5"/>
    <row r="619" s="18" customFormat="1" ht="16.5"/>
    <row r="620" s="18" customFormat="1" ht="16.5"/>
    <row r="621" s="18" customFormat="1" ht="16.5"/>
    <row r="622" s="18" customFormat="1" ht="16.5"/>
    <row r="623" s="18" customFormat="1" ht="16.5"/>
    <row r="624" s="18" customFormat="1" ht="16.5"/>
    <row r="625" s="18" customFormat="1" ht="16.5"/>
    <row r="626" s="18" customFormat="1" ht="16.5"/>
    <row r="627" s="18" customFormat="1" ht="16.5"/>
    <row r="628" s="18" customFormat="1" ht="16.5"/>
    <row r="629" s="18" customFormat="1" ht="16.5"/>
    <row r="630" s="18" customFormat="1" ht="16.5"/>
    <row r="631" s="18" customFormat="1" ht="16.5"/>
    <row r="632" s="18" customFormat="1" ht="16.5"/>
    <row r="633" s="18" customFormat="1" ht="16.5"/>
    <row r="634" s="18" customFormat="1" ht="16.5"/>
    <row r="635" s="18" customFormat="1" ht="16.5"/>
    <row r="636" s="18" customFormat="1" ht="16.5"/>
    <row r="637" s="18" customFormat="1" ht="16.5"/>
    <row r="638" s="18" customFormat="1" ht="16.5"/>
    <row r="639" s="18" customFormat="1" ht="16.5"/>
    <row r="640" s="18" customFormat="1" ht="16.5"/>
    <row r="641" s="18" customFormat="1" ht="16.5"/>
    <row r="642" s="18" customFormat="1" ht="16.5"/>
    <row r="643" s="18" customFormat="1" ht="16.5"/>
    <row r="644" s="18" customFormat="1" ht="16.5"/>
    <row r="645" s="18" customFormat="1" ht="16.5"/>
    <row r="646" s="18" customFormat="1" ht="16.5"/>
    <row r="647" s="18" customFormat="1" ht="16.5"/>
    <row r="648" s="18" customFormat="1" ht="16.5"/>
    <row r="649" s="18" customFormat="1" ht="16.5"/>
    <row r="650" s="18" customFormat="1" ht="16.5"/>
    <row r="651" s="18" customFormat="1" ht="16.5"/>
    <row r="652" s="18" customFormat="1" ht="16.5"/>
    <row r="653" s="18" customFormat="1" ht="16.5"/>
    <row r="654" s="18" customFormat="1" ht="16.5"/>
    <row r="655" s="18" customFormat="1" ht="16.5"/>
    <row r="656" s="18" customFormat="1" ht="16.5"/>
    <row r="657" s="18" customFormat="1" ht="16.5"/>
    <row r="658" s="18" customFormat="1" ht="16.5"/>
    <row r="659" s="18" customFormat="1" ht="16.5"/>
    <row r="660" s="18" customFormat="1" ht="16.5"/>
    <row r="661" s="18" customFormat="1" ht="16.5"/>
    <row r="662" s="18" customFormat="1" ht="16.5"/>
    <row r="663" s="18" customFormat="1" ht="16.5"/>
    <row r="664" s="18" customFormat="1" ht="16.5"/>
    <row r="665" s="18" customFormat="1" ht="16.5"/>
    <row r="666" s="18" customFormat="1" ht="16.5"/>
    <row r="667" s="18" customFormat="1" ht="16.5"/>
    <row r="668" s="18" customFormat="1" ht="16.5"/>
    <row r="669" s="18" customFormat="1" ht="16.5"/>
    <row r="670" s="18" customFormat="1" ht="16.5"/>
    <row r="671" s="18" customFormat="1" ht="16.5"/>
    <row r="672" s="18" customFormat="1" ht="16.5"/>
    <row r="673" s="18" customFormat="1" ht="16.5"/>
    <row r="674" s="18" customFormat="1" ht="16.5"/>
    <row r="675" s="18" customFormat="1" ht="16.5"/>
    <row r="676" s="18" customFormat="1" ht="16.5"/>
    <row r="677" s="18" customFormat="1" ht="16.5"/>
    <row r="678" s="18" customFormat="1" ht="16.5"/>
    <row r="679" s="18" customFormat="1" ht="16.5"/>
    <row r="680" s="18" customFormat="1" ht="16.5"/>
    <row r="681" s="18" customFormat="1" ht="16.5"/>
    <row r="682" s="18" customFormat="1" ht="16.5"/>
    <row r="683" s="18" customFormat="1" ht="16.5"/>
    <row r="684" s="18" customFormat="1" ht="16.5"/>
    <row r="685" s="18" customFormat="1" ht="16.5"/>
    <row r="686" s="18" customFormat="1" ht="16.5"/>
    <row r="687" s="18" customFormat="1" ht="16.5"/>
    <row r="688" s="18" customFormat="1" ht="16.5"/>
    <row r="689" s="18" customFormat="1" ht="16.5"/>
    <row r="690" s="18" customFormat="1" ht="16.5"/>
    <row r="691" s="18" customFormat="1" ht="16.5"/>
  </sheetData>
  <sheetProtection/>
  <mergeCells count="66">
    <mergeCell ref="D7:G7"/>
    <mergeCell ref="Q15:Q16"/>
    <mergeCell ref="R15:R16"/>
    <mergeCell ref="F10:I11"/>
    <mergeCell ref="J10:L11"/>
    <mergeCell ref="M10:O11"/>
    <mergeCell ref="M15:M16"/>
    <mergeCell ref="N15:P15"/>
    <mergeCell ref="A10:E10"/>
    <mergeCell ref="P10:R11"/>
    <mergeCell ref="A15:A16"/>
    <mergeCell ref="B15:D16"/>
    <mergeCell ref="E15:H15"/>
    <mergeCell ref="A11:E11"/>
    <mergeCell ref="A9:E9"/>
    <mergeCell ref="A13:R13"/>
    <mergeCell ref="F9:I9"/>
    <mergeCell ref="J9:L9"/>
    <mergeCell ref="M9:O9"/>
    <mergeCell ref="P9:R9"/>
    <mergeCell ref="A3:R3"/>
    <mergeCell ref="A4:C4"/>
    <mergeCell ref="A5:C7"/>
    <mergeCell ref="N4:R4"/>
    <mergeCell ref="N5:R7"/>
    <mergeCell ref="K4:M4"/>
    <mergeCell ref="K5:M7"/>
    <mergeCell ref="D4:J4"/>
    <mergeCell ref="D5:G5"/>
    <mergeCell ref="D6:G6"/>
    <mergeCell ref="I15:L15"/>
    <mergeCell ref="B18:D18"/>
    <mergeCell ref="B19:D19"/>
    <mergeCell ref="B20:D20"/>
    <mergeCell ref="F18:G18"/>
    <mergeCell ref="F19:G19"/>
    <mergeCell ref="F20:G20"/>
    <mergeCell ref="B17:D17"/>
    <mergeCell ref="F16:G16"/>
    <mergeCell ref="F17:G17"/>
    <mergeCell ref="B21:D21"/>
    <mergeCell ref="F22:G22"/>
    <mergeCell ref="F23:G23"/>
    <mergeCell ref="F24:G24"/>
    <mergeCell ref="F21:G21"/>
    <mergeCell ref="B25:D25"/>
    <mergeCell ref="B23:D23"/>
    <mergeCell ref="B24:D24"/>
    <mergeCell ref="B22:D22"/>
    <mergeCell ref="F30:G30"/>
    <mergeCell ref="F31:G31"/>
    <mergeCell ref="F26:G26"/>
    <mergeCell ref="B29:D29"/>
    <mergeCell ref="B26:D26"/>
    <mergeCell ref="B27:D27"/>
    <mergeCell ref="B28:D28"/>
    <mergeCell ref="A32:R32"/>
    <mergeCell ref="H5:J5"/>
    <mergeCell ref="H6:J6"/>
    <mergeCell ref="H7:J7"/>
    <mergeCell ref="B31:D31"/>
    <mergeCell ref="B30:D30"/>
    <mergeCell ref="F25:G25"/>
    <mergeCell ref="F27:G27"/>
    <mergeCell ref="F28:G28"/>
    <mergeCell ref="F29:G29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paperSize="9" scale="80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R13" sqref="R13"/>
    </sheetView>
  </sheetViews>
  <sheetFormatPr defaultColWidth="8.875" defaultRowHeight="16.5"/>
  <cols>
    <col min="1" max="1" width="4.125" style="4" customWidth="1"/>
    <col min="2" max="2" width="7.125" style="4" customWidth="1"/>
    <col min="3" max="3" width="5.00390625" style="4" customWidth="1"/>
    <col min="4" max="4" width="3.125" style="4" customWidth="1"/>
    <col min="5" max="5" width="7.50390625" style="4" customWidth="1"/>
    <col min="6" max="6" width="4.625" style="4" customWidth="1"/>
    <col min="7" max="7" width="3.625" style="4" customWidth="1"/>
    <col min="8" max="8" width="7.125" style="4" customWidth="1"/>
    <col min="9" max="9" width="8.375" style="4" customWidth="1"/>
    <col min="10" max="11" width="6.625" style="4" customWidth="1"/>
    <col min="12" max="12" width="7.625" style="4" customWidth="1"/>
    <col min="13" max="13" width="7.875" style="4" customWidth="1"/>
    <col min="14" max="14" width="5.75390625" style="4" customWidth="1"/>
    <col min="15" max="15" width="14.875" style="4" customWidth="1"/>
    <col min="16" max="16384" width="8.875" style="4" customWidth="1"/>
  </cols>
  <sheetData>
    <row r="1" spans="5:13" s="3" customFormat="1" ht="10.5" customHeight="1">
      <c r="E1" s="3" t="s">
        <v>32</v>
      </c>
      <c r="J1" s="3" t="s">
        <v>33</v>
      </c>
      <c r="K1" s="32"/>
      <c r="M1" s="33" t="s">
        <v>34</v>
      </c>
    </row>
    <row r="2" spans="1:15" ht="27" customHeight="1">
      <c r="A2" s="19"/>
      <c r="B2" s="19"/>
      <c r="C2" s="19"/>
      <c r="D2" s="19"/>
      <c r="E2" s="19"/>
      <c r="F2" s="19"/>
      <c r="G2" s="19"/>
      <c r="H2" s="19"/>
      <c r="I2" s="34"/>
      <c r="J2" s="20" t="str">
        <f>H14</f>
        <v>花蓮縣 秀林 鄉 水源 國民小學</v>
      </c>
      <c r="K2" s="19" t="s">
        <v>35</v>
      </c>
      <c r="L2" s="19"/>
      <c r="M2" s="34"/>
      <c r="N2" s="19"/>
      <c r="O2" s="19"/>
    </row>
    <row r="3" spans="1:15" ht="17.25" customHeight="1" thickBot="1">
      <c r="A3" s="157" t="s">
        <v>76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9.5" customHeight="1">
      <c r="A4" s="158" t="s">
        <v>36</v>
      </c>
      <c r="B4" s="336"/>
      <c r="C4" s="337"/>
      <c r="D4" s="334" t="s">
        <v>37</v>
      </c>
      <c r="E4" s="164"/>
      <c r="F4" s="164"/>
      <c r="G4" s="164"/>
      <c r="H4" s="164"/>
      <c r="I4" s="335"/>
      <c r="J4" s="334" t="s">
        <v>38</v>
      </c>
      <c r="K4" s="347"/>
      <c r="L4" s="163" t="s">
        <v>39</v>
      </c>
      <c r="M4" s="164"/>
      <c r="N4" s="164"/>
      <c r="O4" s="165"/>
    </row>
    <row r="5" spans="1:15" ht="19.5" customHeight="1">
      <c r="A5" s="272" t="s">
        <v>40</v>
      </c>
      <c r="B5" s="273"/>
      <c r="C5" s="274"/>
      <c r="D5" s="299" t="s">
        <v>41</v>
      </c>
      <c r="E5" s="300"/>
      <c r="F5" s="300"/>
      <c r="G5" s="388"/>
      <c r="H5" s="389"/>
      <c r="I5" s="390"/>
      <c r="J5" s="361">
        <f>J33</f>
        <v>0</v>
      </c>
      <c r="K5" s="362"/>
      <c r="L5" s="338" t="str">
        <f>I14</f>
        <v>     月份教師代課鐘點費</v>
      </c>
      <c r="M5" s="339"/>
      <c r="N5" s="339"/>
      <c r="O5" s="340"/>
    </row>
    <row r="6" spans="1:15" ht="19.5" customHeight="1">
      <c r="A6" s="275"/>
      <c r="B6" s="276"/>
      <c r="C6" s="277"/>
      <c r="D6" s="299" t="s">
        <v>42</v>
      </c>
      <c r="E6" s="300"/>
      <c r="F6" s="300"/>
      <c r="G6" s="388"/>
      <c r="H6" s="389"/>
      <c r="I6" s="390"/>
      <c r="J6" s="363"/>
      <c r="K6" s="364"/>
      <c r="L6" s="341"/>
      <c r="M6" s="342"/>
      <c r="N6" s="342"/>
      <c r="O6" s="343"/>
    </row>
    <row r="7" spans="1:15" ht="19.5" customHeight="1" thickBot="1">
      <c r="A7" s="278"/>
      <c r="B7" s="279"/>
      <c r="C7" s="280"/>
      <c r="D7" s="313" t="s">
        <v>43</v>
      </c>
      <c r="E7" s="314"/>
      <c r="F7" s="314"/>
      <c r="G7" s="391"/>
      <c r="H7" s="392"/>
      <c r="I7" s="393"/>
      <c r="J7" s="365"/>
      <c r="K7" s="366"/>
      <c r="L7" s="344"/>
      <c r="M7" s="345"/>
      <c r="N7" s="345"/>
      <c r="O7" s="346"/>
    </row>
    <row r="8" spans="1:14" ht="8.25" customHeight="1" thickBot="1">
      <c r="A8" s="102"/>
      <c r="B8" s="102"/>
      <c r="C8" s="102"/>
      <c r="D8" s="102"/>
      <c r="E8" s="107"/>
      <c r="F8" s="107"/>
      <c r="G8" s="107"/>
      <c r="H8" s="107"/>
      <c r="I8" s="107"/>
      <c r="J8" s="103"/>
      <c r="K8" s="103"/>
      <c r="L8" s="103"/>
      <c r="M8" s="103"/>
      <c r="N8" s="104"/>
    </row>
    <row r="9" spans="1:15" s="31" customFormat="1" ht="21" customHeight="1">
      <c r="A9" s="368" t="s">
        <v>93</v>
      </c>
      <c r="B9" s="367"/>
      <c r="C9" s="367"/>
      <c r="D9" s="367" t="s">
        <v>129</v>
      </c>
      <c r="E9" s="367"/>
      <c r="F9" s="367"/>
      <c r="G9" s="367"/>
      <c r="H9" s="196" t="s">
        <v>44</v>
      </c>
      <c r="I9" s="197"/>
      <c r="J9" s="198"/>
      <c r="K9" s="367" t="s">
        <v>45</v>
      </c>
      <c r="L9" s="367"/>
      <c r="M9" s="367"/>
      <c r="N9" s="367" t="s">
        <v>46</v>
      </c>
      <c r="O9" s="407"/>
    </row>
    <row r="10" spans="1:15" ht="54.75" customHeight="1">
      <c r="A10" s="369" t="s">
        <v>134</v>
      </c>
      <c r="B10" s="370"/>
      <c r="C10" s="370"/>
      <c r="D10" s="211" t="s">
        <v>142</v>
      </c>
      <c r="E10" s="212"/>
      <c r="F10" s="212"/>
      <c r="G10" s="213"/>
      <c r="H10" s="401"/>
      <c r="I10" s="401"/>
      <c r="J10" s="401"/>
      <c r="K10" s="405"/>
      <c r="L10" s="405"/>
      <c r="M10" s="405"/>
      <c r="N10" s="401"/>
      <c r="O10" s="402"/>
    </row>
    <row r="11" spans="1:15" ht="54.75" customHeight="1" thickBot="1">
      <c r="A11" s="332" t="s">
        <v>47</v>
      </c>
      <c r="B11" s="333"/>
      <c r="C11" s="333"/>
      <c r="D11" s="217"/>
      <c r="E11" s="218"/>
      <c r="F11" s="218"/>
      <c r="G11" s="219"/>
      <c r="H11" s="403"/>
      <c r="I11" s="403"/>
      <c r="J11" s="403"/>
      <c r="K11" s="406"/>
      <c r="L11" s="406"/>
      <c r="M11" s="406"/>
      <c r="N11" s="403"/>
      <c r="O11" s="404"/>
    </row>
    <row r="12" ht="6" customHeight="1"/>
    <row r="13" spans="1:15" ht="38.25" customHeight="1" thickBot="1">
      <c r="A13" s="133" t="s">
        <v>48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</row>
    <row r="14" spans="1:15" ht="33" customHeight="1">
      <c r="A14" s="35"/>
      <c r="B14" s="36"/>
      <c r="C14" s="36"/>
      <c r="D14" s="36"/>
      <c r="E14" s="36"/>
      <c r="F14" s="36"/>
      <c r="G14" s="36"/>
      <c r="H14" s="37" t="s">
        <v>143</v>
      </c>
      <c r="I14" s="36" t="s">
        <v>77</v>
      </c>
      <c r="J14" s="38"/>
      <c r="K14" s="36"/>
      <c r="L14" s="36"/>
      <c r="M14" s="36" t="s">
        <v>49</v>
      </c>
      <c r="N14" s="36"/>
      <c r="O14" s="39"/>
    </row>
    <row r="15" spans="1:15" s="18" customFormat="1" ht="24.75" customHeight="1">
      <c r="A15" s="351" t="s">
        <v>50</v>
      </c>
      <c r="B15" s="353" t="s">
        <v>51</v>
      </c>
      <c r="C15" s="354"/>
      <c r="D15" s="355"/>
      <c r="E15" s="348" t="s">
        <v>52</v>
      </c>
      <c r="F15" s="349"/>
      <c r="G15" s="349"/>
      <c r="H15" s="349"/>
      <c r="I15" s="350"/>
      <c r="J15" s="348" t="s">
        <v>53</v>
      </c>
      <c r="K15" s="349"/>
      <c r="L15" s="349"/>
      <c r="M15" s="350"/>
      <c r="N15" s="353" t="s">
        <v>54</v>
      </c>
      <c r="O15" s="359"/>
    </row>
    <row r="16" spans="1:15" s="18" customFormat="1" ht="24.75" customHeight="1">
      <c r="A16" s="352"/>
      <c r="B16" s="356"/>
      <c r="C16" s="357"/>
      <c r="D16" s="358"/>
      <c r="E16" s="14" t="s">
        <v>55</v>
      </c>
      <c r="F16" s="267" t="s">
        <v>133</v>
      </c>
      <c r="G16" s="268"/>
      <c r="H16" s="14" t="s">
        <v>56</v>
      </c>
      <c r="I16" s="14" t="s">
        <v>57</v>
      </c>
      <c r="J16" s="14" t="s">
        <v>58</v>
      </c>
      <c r="K16" s="14" t="s">
        <v>59</v>
      </c>
      <c r="L16" s="14" t="s">
        <v>60</v>
      </c>
      <c r="M16" s="14" t="s">
        <v>57</v>
      </c>
      <c r="N16" s="356"/>
      <c r="O16" s="360"/>
    </row>
    <row r="17" spans="1:15" s="18" customFormat="1" ht="27.75" customHeight="1">
      <c r="A17" s="374" t="s">
        <v>78</v>
      </c>
      <c r="B17" s="377"/>
      <c r="C17" s="377"/>
      <c r="D17" s="377"/>
      <c r="E17" s="40" t="s">
        <v>61</v>
      </c>
      <c r="F17" s="380"/>
      <c r="G17" s="381"/>
      <c r="H17" s="41"/>
      <c r="I17" s="41">
        <f>F17*H17</f>
        <v>0</v>
      </c>
      <c r="J17" s="41"/>
      <c r="K17" s="41"/>
      <c r="L17" s="41"/>
      <c r="M17" s="41">
        <f>SUM(J17:L17)</f>
        <v>0</v>
      </c>
      <c r="N17" s="383">
        <f>SUM(I17,M17)</f>
        <v>0</v>
      </c>
      <c r="O17" s="384"/>
    </row>
    <row r="18" spans="1:15" s="18" customFormat="1" ht="24" customHeight="1">
      <c r="A18" s="375"/>
      <c r="B18" s="377"/>
      <c r="C18" s="377"/>
      <c r="D18" s="377"/>
      <c r="E18" s="379" t="s">
        <v>62</v>
      </c>
      <c r="F18" s="382" t="s">
        <v>59</v>
      </c>
      <c r="G18" s="382"/>
      <c r="H18" s="44" t="s">
        <v>60</v>
      </c>
      <c r="I18" s="44"/>
      <c r="J18" s="44"/>
      <c r="K18" s="43" t="s">
        <v>57</v>
      </c>
      <c r="L18" s="382" t="s">
        <v>63</v>
      </c>
      <c r="M18" s="382"/>
      <c r="N18" s="377" t="s">
        <v>28</v>
      </c>
      <c r="O18" s="371"/>
    </row>
    <row r="19" spans="1:15" s="18" customFormat="1" ht="27.75" customHeight="1" thickBot="1">
      <c r="A19" s="376"/>
      <c r="B19" s="378"/>
      <c r="C19" s="378"/>
      <c r="D19" s="378"/>
      <c r="E19" s="378"/>
      <c r="F19" s="373"/>
      <c r="G19" s="373"/>
      <c r="H19" s="45"/>
      <c r="I19" s="45"/>
      <c r="J19" s="45"/>
      <c r="K19" s="45">
        <f>SUM(F19:J19)</f>
        <v>0</v>
      </c>
      <c r="L19" s="373">
        <f>I17-K19</f>
        <v>0</v>
      </c>
      <c r="M19" s="373"/>
      <c r="N19" s="378"/>
      <c r="O19" s="372"/>
    </row>
    <row r="20" spans="1:15" s="18" customFormat="1" ht="27.75" customHeight="1" thickTop="1">
      <c r="A20" s="374" t="s">
        <v>78</v>
      </c>
      <c r="B20" s="377"/>
      <c r="C20" s="377"/>
      <c r="D20" s="377"/>
      <c r="E20" s="40" t="s">
        <v>61</v>
      </c>
      <c r="F20" s="380"/>
      <c r="G20" s="381"/>
      <c r="H20" s="41"/>
      <c r="I20" s="41">
        <f>F20*H20</f>
        <v>0</v>
      </c>
      <c r="J20" s="41"/>
      <c r="K20" s="41"/>
      <c r="L20" s="41"/>
      <c r="M20" s="41">
        <f>SUM(J20:L20)</f>
        <v>0</v>
      </c>
      <c r="N20" s="383">
        <f>SUM(I20,M20)</f>
        <v>0</v>
      </c>
      <c r="O20" s="384"/>
    </row>
    <row r="21" spans="1:15" s="18" customFormat="1" ht="24" customHeight="1">
      <c r="A21" s="375"/>
      <c r="B21" s="377"/>
      <c r="C21" s="377"/>
      <c r="D21" s="377"/>
      <c r="E21" s="379" t="s">
        <v>62</v>
      </c>
      <c r="F21" s="382" t="s">
        <v>59</v>
      </c>
      <c r="G21" s="382"/>
      <c r="H21" s="44" t="s">
        <v>60</v>
      </c>
      <c r="I21" s="46"/>
      <c r="J21" s="44"/>
      <c r="K21" s="43" t="s">
        <v>57</v>
      </c>
      <c r="L21" s="382" t="s">
        <v>63</v>
      </c>
      <c r="M21" s="382"/>
      <c r="N21" s="377" t="s">
        <v>64</v>
      </c>
      <c r="O21" s="371"/>
    </row>
    <row r="22" spans="1:15" s="18" customFormat="1" ht="27.75" customHeight="1" thickBot="1">
      <c r="A22" s="376"/>
      <c r="B22" s="378"/>
      <c r="C22" s="378"/>
      <c r="D22" s="378"/>
      <c r="E22" s="378"/>
      <c r="F22" s="373"/>
      <c r="G22" s="373"/>
      <c r="H22" s="45"/>
      <c r="I22" s="45"/>
      <c r="J22" s="45"/>
      <c r="K22" s="45">
        <f>SUM(F22:J22)</f>
        <v>0</v>
      </c>
      <c r="L22" s="373">
        <f>I20-K22</f>
        <v>0</v>
      </c>
      <c r="M22" s="373"/>
      <c r="N22" s="378"/>
      <c r="O22" s="372"/>
    </row>
    <row r="23" spans="1:15" s="18" customFormat="1" ht="27.75" customHeight="1" thickTop="1">
      <c r="A23" s="374" t="s">
        <v>78</v>
      </c>
      <c r="B23" s="377"/>
      <c r="C23" s="377"/>
      <c r="D23" s="377"/>
      <c r="E23" s="40" t="s">
        <v>61</v>
      </c>
      <c r="F23" s="380"/>
      <c r="G23" s="381"/>
      <c r="H23" s="41"/>
      <c r="I23" s="41">
        <f>F23*H23</f>
        <v>0</v>
      </c>
      <c r="J23" s="41"/>
      <c r="K23" s="41"/>
      <c r="L23" s="41"/>
      <c r="M23" s="41">
        <f>SUM(J23:L23)</f>
        <v>0</v>
      </c>
      <c r="N23" s="383">
        <f>SUM(I23,M23)</f>
        <v>0</v>
      </c>
      <c r="O23" s="384"/>
    </row>
    <row r="24" spans="1:15" s="18" customFormat="1" ht="24" customHeight="1">
      <c r="A24" s="375"/>
      <c r="B24" s="377"/>
      <c r="C24" s="377"/>
      <c r="D24" s="377"/>
      <c r="E24" s="379" t="s">
        <v>62</v>
      </c>
      <c r="F24" s="382" t="s">
        <v>59</v>
      </c>
      <c r="G24" s="382"/>
      <c r="H24" s="44" t="s">
        <v>60</v>
      </c>
      <c r="I24" s="44"/>
      <c r="J24" s="44"/>
      <c r="K24" s="43" t="s">
        <v>57</v>
      </c>
      <c r="L24" s="382" t="s">
        <v>63</v>
      </c>
      <c r="M24" s="382"/>
      <c r="N24" s="377" t="s">
        <v>64</v>
      </c>
      <c r="O24" s="371"/>
    </row>
    <row r="25" spans="1:15" s="18" customFormat="1" ht="27.75" customHeight="1" thickBot="1">
      <c r="A25" s="376"/>
      <c r="B25" s="378"/>
      <c r="C25" s="378"/>
      <c r="D25" s="378"/>
      <c r="E25" s="378"/>
      <c r="F25" s="373"/>
      <c r="G25" s="373"/>
      <c r="H25" s="45"/>
      <c r="I25" s="45"/>
      <c r="J25" s="45"/>
      <c r="K25" s="45">
        <f>SUM(F25:J25)</f>
        <v>0</v>
      </c>
      <c r="L25" s="373">
        <f>I23-K25</f>
        <v>0</v>
      </c>
      <c r="M25" s="373"/>
      <c r="N25" s="378"/>
      <c r="O25" s="372"/>
    </row>
    <row r="26" spans="1:15" s="18" customFormat="1" ht="27.75" customHeight="1" thickTop="1">
      <c r="A26" s="374" t="s">
        <v>78</v>
      </c>
      <c r="B26" s="377"/>
      <c r="C26" s="377"/>
      <c r="D26" s="377"/>
      <c r="E26" s="40" t="s">
        <v>61</v>
      </c>
      <c r="F26" s="380"/>
      <c r="G26" s="381"/>
      <c r="H26" s="41"/>
      <c r="I26" s="41">
        <f>F26*H26</f>
        <v>0</v>
      </c>
      <c r="J26" s="41"/>
      <c r="K26" s="41"/>
      <c r="L26" s="41"/>
      <c r="M26" s="41">
        <f>SUM(J26:L26)</f>
        <v>0</v>
      </c>
      <c r="N26" s="383">
        <f>SUM(I26,M26)</f>
        <v>0</v>
      </c>
      <c r="O26" s="384"/>
    </row>
    <row r="27" spans="1:15" s="18" customFormat="1" ht="24" customHeight="1">
      <c r="A27" s="375"/>
      <c r="B27" s="377"/>
      <c r="C27" s="377"/>
      <c r="D27" s="377"/>
      <c r="E27" s="379" t="s">
        <v>62</v>
      </c>
      <c r="F27" s="382" t="s">
        <v>59</v>
      </c>
      <c r="G27" s="382"/>
      <c r="H27" s="44" t="s">
        <v>60</v>
      </c>
      <c r="I27" s="44"/>
      <c r="J27" s="44"/>
      <c r="K27" s="43" t="s">
        <v>57</v>
      </c>
      <c r="L27" s="382" t="s">
        <v>63</v>
      </c>
      <c r="M27" s="382"/>
      <c r="N27" s="377" t="s">
        <v>64</v>
      </c>
      <c r="O27" s="371"/>
    </row>
    <row r="28" spans="1:15" s="18" customFormat="1" ht="27.75" customHeight="1" thickBot="1">
      <c r="A28" s="376"/>
      <c r="B28" s="385"/>
      <c r="C28" s="385"/>
      <c r="D28" s="385"/>
      <c r="E28" s="385"/>
      <c r="F28" s="387"/>
      <c r="G28" s="387"/>
      <c r="H28" s="41"/>
      <c r="I28" s="41"/>
      <c r="J28" s="41"/>
      <c r="K28" s="41">
        <f>SUM(F28:J28)</f>
        <v>0</v>
      </c>
      <c r="L28" s="387">
        <f>I26-K28</f>
        <v>0</v>
      </c>
      <c r="M28" s="387"/>
      <c r="N28" s="385"/>
      <c r="O28" s="386"/>
    </row>
    <row r="29" spans="1:15" s="18" customFormat="1" ht="27.75" customHeight="1" thickTop="1">
      <c r="A29" s="374" t="s">
        <v>78</v>
      </c>
      <c r="B29" s="377"/>
      <c r="C29" s="377"/>
      <c r="D29" s="377"/>
      <c r="E29" s="40" t="s">
        <v>61</v>
      </c>
      <c r="F29" s="380"/>
      <c r="G29" s="381"/>
      <c r="H29" s="41"/>
      <c r="I29" s="41">
        <f>F29*H29</f>
        <v>0</v>
      </c>
      <c r="J29" s="41"/>
      <c r="K29" s="41"/>
      <c r="L29" s="41"/>
      <c r="M29" s="41">
        <f>SUM(J29:L29)</f>
        <v>0</v>
      </c>
      <c r="N29" s="383">
        <f>SUM(I29,M29)</f>
        <v>0</v>
      </c>
      <c r="O29" s="384"/>
    </row>
    <row r="30" spans="1:15" s="18" customFormat="1" ht="27.75" customHeight="1">
      <c r="A30" s="375"/>
      <c r="B30" s="377"/>
      <c r="C30" s="377"/>
      <c r="D30" s="377"/>
      <c r="E30" s="379" t="s">
        <v>62</v>
      </c>
      <c r="F30" s="382" t="s">
        <v>59</v>
      </c>
      <c r="G30" s="382"/>
      <c r="H30" s="44" t="s">
        <v>60</v>
      </c>
      <c r="I30" s="44"/>
      <c r="J30" s="44"/>
      <c r="K30" s="43" t="s">
        <v>57</v>
      </c>
      <c r="L30" s="382" t="s">
        <v>63</v>
      </c>
      <c r="M30" s="382"/>
      <c r="N30" s="377" t="s">
        <v>64</v>
      </c>
      <c r="O30" s="371"/>
    </row>
    <row r="31" spans="1:15" s="18" customFormat="1" ht="27.75" customHeight="1" thickBot="1">
      <c r="A31" s="376"/>
      <c r="B31" s="385"/>
      <c r="C31" s="385"/>
      <c r="D31" s="385"/>
      <c r="E31" s="385"/>
      <c r="F31" s="387"/>
      <c r="G31" s="387"/>
      <c r="H31" s="41"/>
      <c r="I31" s="41"/>
      <c r="J31" s="41"/>
      <c r="K31" s="41">
        <f>SUM(F31:J31)</f>
        <v>0</v>
      </c>
      <c r="L31" s="387">
        <f>I29-K31</f>
        <v>0</v>
      </c>
      <c r="M31" s="387"/>
      <c r="N31" s="385"/>
      <c r="O31" s="386"/>
    </row>
    <row r="32" spans="1:15" s="18" customFormat="1" ht="31.5" customHeight="1" thickTop="1">
      <c r="A32" s="398" t="s">
        <v>65</v>
      </c>
      <c r="B32" s="396" t="s">
        <v>66</v>
      </c>
      <c r="C32" s="396"/>
      <c r="D32" s="397"/>
      <c r="E32" s="47" t="s">
        <v>52</v>
      </c>
      <c r="F32" s="394" t="s">
        <v>67</v>
      </c>
      <c r="G32" s="395"/>
      <c r="H32" s="47" t="s">
        <v>68</v>
      </c>
      <c r="I32" s="47" t="s">
        <v>69</v>
      </c>
      <c r="J32" s="394" t="s">
        <v>70</v>
      </c>
      <c r="K32" s="395"/>
      <c r="L32" s="48" t="s">
        <v>71</v>
      </c>
      <c r="M32" s="48" t="s">
        <v>72</v>
      </c>
      <c r="N32" s="49" t="s">
        <v>73</v>
      </c>
      <c r="O32" s="50" t="s">
        <v>74</v>
      </c>
    </row>
    <row r="33" spans="1:15" s="18" customFormat="1" ht="24.75" customHeight="1">
      <c r="A33" s="399"/>
      <c r="B33" s="377"/>
      <c r="C33" s="377"/>
      <c r="D33" s="377"/>
      <c r="E33" s="42">
        <f>SUM(I17,I20,I23,I29)</f>
        <v>0</v>
      </c>
      <c r="F33" s="400">
        <f>SUM(J17,J20,J23,J29)</f>
        <v>0</v>
      </c>
      <c r="G33" s="400"/>
      <c r="H33" s="52">
        <f>SUM(K17,K20,K23,K29)</f>
        <v>0</v>
      </c>
      <c r="I33" s="52">
        <f>SUM(L17,L20,L23,L29)</f>
        <v>0</v>
      </c>
      <c r="J33" s="400">
        <f>SUM(E33:I33)</f>
        <v>0</v>
      </c>
      <c r="K33" s="400"/>
      <c r="L33" s="51">
        <f>SUM(F19,F22,F25,F31)</f>
        <v>0</v>
      </c>
      <c r="M33" s="51">
        <f>SUM(H19,H22,H25,H31)</f>
        <v>0</v>
      </c>
      <c r="N33" s="42">
        <f>SUM(I19:J19,I22:J22,I25:J25,I31:J31)</f>
        <v>0</v>
      </c>
      <c r="O33" s="53">
        <f>SUM(L19,L22,L25,L31)</f>
        <v>0</v>
      </c>
    </row>
    <row r="34" spans="1:15" s="18" customFormat="1" ht="24" customHeight="1" thickBot="1">
      <c r="A34" s="242" t="s">
        <v>75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4"/>
    </row>
    <row r="35" s="18" customFormat="1" ht="16.5"/>
    <row r="36" s="18" customFormat="1" ht="16.5"/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="18" customFormat="1" ht="16.5"/>
    <row r="52" s="18" customFormat="1" ht="16.5"/>
    <row r="53" s="18" customFormat="1" ht="16.5"/>
    <row r="54" s="18" customFormat="1" ht="16.5"/>
    <row r="55" s="18" customFormat="1" ht="16.5"/>
    <row r="56" s="18" customFormat="1" ht="16.5"/>
    <row r="57" s="18" customFormat="1" ht="16.5"/>
    <row r="58" s="18" customFormat="1" ht="16.5"/>
    <row r="59" s="18" customFormat="1" ht="16.5"/>
    <row r="60" s="18" customFormat="1" ht="16.5"/>
    <row r="61" s="18" customFormat="1" ht="16.5"/>
    <row r="62" s="18" customFormat="1" ht="16.5"/>
    <row r="63" s="18" customFormat="1" ht="16.5"/>
    <row r="64" s="18" customFormat="1" ht="16.5"/>
    <row r="65" s="18" customFormat="1" ht="16.5"/>
    <row r="66" s="18" customFormat="1" ht="16.5"/>
    <row r="67" s="18" customFormat="1" ht="16.5"/>
    <row r="68" s="18" customFormat="1" ht="16.5"/>
    <row r="69" s="18" customFormat="1" ht="16.5"/>
    <row r="70" s="18" customFormat="1" ht="16.5"/>
    <row r="71" s="18" customFormat="1" ht="16.5"/>
    <row r="72" s="18" customFormat="1" ht="16.5"/>
    <row r="73" s="18" customFormat="1" ht="16.5"/>
    <row r="74" s="18" customFormat="1" ht="16.5"/>
    <row r="75" s="18" customFormat="1" ht="16.5"/>
    <row r="76" s="18" customFormat="1" ht="16.5"/>
    <row r="77" s="18" customFormat="1" ht="16.5"/>
    <row r="78" s="18" customFormat="1" ht="16.5"/>
    <row r="79" s="18" customFormat="1" ht="16.5"/>
    <row r="80" s="18" customFormat="1" ht="16.5"/>
    <row r="81" s="18" customFormat="1" ht="16.5"/>
    <row r="82" s="18" customFormat="1" ht="16.5"/>
    <row r="83" s="18" customFormat="1" ht="16.5"/>
    <row r="84" s="18" customFormat="1" ht="16.5"/>
    <row r="85" s="18" customFormat="1" ht="16.5"/>
    <row r="86" s="18" customFormat="1" ht="16.5"/>
    <row r="87" s="18" customFormat="1" ht="16.5"/>
    <row r="88" s="18" customFormat="1" ht="16.5"/>
    <row r="89" s="18" customFormat="1" ht="16.5"/>
    <row r="90" s="18" customFormat="1" ht="16.5"/>
    <row r="91" s="18" customFormat="1" ht="16.5"/>
    <row r="92" s="18" customFormat="1" ht="16.5"/>
    <row r="93" s="18" customFormat="1" ht="16.5"/>
    <row r="94" s="18" customFormat="1" ht="16.5"/>
    <row r="95" s="18" customFormat="1" ht="16.5"/>
    <row r="96" s="18" customFormat="1" ht="16.5"/>
    <row r="97" s="18" customFormat="1" ht="16.5"/>
    <row r="98" s="18" customFormat="1" ht="16.5"/>
    <row r="99" s="18" customFormat="1" ht="16.5"/>
    <row r="100" s="18" customFormat="1" ht="16.5"/>
    <row r="101" s="18" customFormat="1" ht="16.5"/>
    <row r="102" s="18" customFormat="1" ht="16.5"/>
    <row r="103" s="18" customFormat="1" ht="16.5"/>
    <row r="104" s="18" customFormat="1" ht="16.5"/>
    <row r="105" s="18" customFormat="1" ht="16.5"/>
    <row r="106" s="18" customFormat="1" ht="16.5"/>
    <row r="107" s="18" customFormat="1" ht="16.5"/>
    <row r="108" s="18" customFormat="1" ht="16.5"/>
    <row r="109" s="18" customFormat="1" ht="16.5"/>
    <row r="110" s="18" customFormat="1" ht="16.5"/>
    <row r="111" s="18" customFormat="1" ht="16.5"/>
    <row r="112" s="18" customFormat="1" ht="16.5"/>
    <row r="113" s="18" customFormat="1" ht="16.5"/>
    <row r="114" s="18" customFormat="1" ht="16.5"/>
    <row r="115" s="18" customFormat="1" ht="16.5"/>
    <row r="116" s="18" customFormat="1" ht="16.5"/>
    <row r="117" s="18" customFormat="1" ht="16.5"/>
    <row r="118" s="18" customFormat="1" ht="16.5"/>
    <row r="119" s="18" customFormat="1" ht="16.5"/>
    <row r="120" s="18" customFormat="1" ht="16.5"/>
    <row r="121" s="18" customFormat="1" ht="16.5"/>
    <row r="122" s="18" customFormat="1" ht="16.5"/>
    <row r="123" s="18" customFormat="1" ht="16.5"/>
    <row r="124" s="18" customFormat="1" ht="16.5"/>
    <row r="125" s="18" customFormat="1" ht="16.5"/>
    <row r="126" s="18" customFormat="1" ht="16.5"/>
    <row r="127" s="18" customFormat="1" ht="16.5"/>
    <row r="128" s="18" customFormat="1" ht="16.5"/>
    <row r="129" s="18" customFormat="1" ht="16.5"/>
    <row r="130" s="18" customFormat="1" ht="16.5"/>
    <row r="131" s="18" customFormat="1" ht="16.5"/>
    <row r="132" s="18" customFormat="1" ht="16.5"/>
    <row r="133" s="18" customFormat="1" ht="16.5"/>
    <row r="134" s="18" customFormat="1" ht="16.5"/>
    <row r="135" s="18" customFormat="1" ht="16.5"/>
    <row r="136" s="18" customFormat="1" ht="16.5"/>
    <row r="137" s="18" customFormat="1" ht="16.5"/>
    <row r="138" s="18" customFormat="1" ht="16.5"/>
    <row r="139" s="18" customFormat="1" ht="16.5"/>
    <row r="140" s="18" customFormat="1" ht="16.5"/>
    <row r="141" s="18" customFormat="1" ht="16.5"/>
    <row r="142" s="18" customFormat="1" ht="16.5"/>
    <row r="143" s="18" customFormat="1" ht="16.5"/>
    <row r="144" s="18" customFormat="1" ht="16.5"/>
    <row r="145" s="18" customFormat="1" ht="16.5"/>
    <row r="146" s="18" customFormat="1" ht="16.5"/>
    <row r="147" s="18" customFormat="1" ht="16.5"/>
    <row r="148" s="18" customFormat="1" ht="16.5"/>
    <row r="149" s="18" customFormat="1" ht="16.5"/>
    <row r="150" s="18" customFormat="1" ht="16.5"/>
    <row r="151" s="18" customFormat="1" ht="16.5"/>
    <row r="152" s="18" customFormat="1" ht="16.5"/>
    <row r="153" s="18" customFormat="1" ht="16.5"/>
    <row r="154" s="18" customFormat="1" ht="16.5"/>
    <row r="155" s="18" customFormat="1" ht="16.5"/>
    <row r="156" s="18" customFormat="1" ht="16.5"/>
    <row r="157" s="18" customFormat="1" ht="16.5"/>
    <row r="158" s="18" customFormat="1" ht="16.5"/>
    <row r="159" s="18" customFormat="1" ht="16.5"/>
    <row r="160" s="18" customFormat="1" ht="16.5"/>
    <row r="161" s="18" customFormat="1" ht="16.5"/>
    <row r="162" s="18" customFormat="1" ht="16.5"/>
    <row r="163" s="18" customFormat="1" ht="16.5"/>
    <row r="164" s="18" customFormat="1" ht="16.5"/>
    <row r="165" s="18" customFormat="1" ht="16.5"/>
    <row r="166" s="18" customFormat="1" ht="16.5"/>
    <row r="167" s="18" customFormat="1" ht="16.5"/>
    <row r="168" s="18" customFormat="1" ht="16.5"/>
    <row r="169" s="18" customFormat="1" ht="16.5"/>
    <row r="170" s="18" customFormat="1" ht="16.5"/>
    <row r="171" s="18" customFormat="1" ht="16.5"/>
    <row r="172" s="18" customFormat="1" ht="16.5"/>
    <row r="173" s="18" customFormat="1" ht="16.5"/>
    <row r="174" s="18" customFormat="1" ht="16.5"/>
    <row r="175" s="18" customFormat="1" ht="16.5"/>
    <row r="176" s="18" customFormat="1" ht="16.5"/>
    <row r="177" s="18" customFormat="1" ht="16.5"/>
    <row r="178" s="18" customFormat="1" ht="16.5"/>
    <row r="179" s="18" customFormat="1" ht="16.5"/>
    <row r="180" s="18" customFormat="1" ht="16.5"/>
    <row r="181" s="18" customFormat="1" ht="16.5"/>
    <row r="182" s="18" customFormat="1" ht="16.5"/>
    <row r="183" s="18" customFormat="1" ht="16.5"/>
    <row r="184" s="18" customFormat="1" ht="16.5"/>
    <row r="185" s="18" customFormat="1" ht="16.5"/>
    <row r="186" s="18" customFormat="1" ht="16.5"/>
    <row r="187" s="18" customFormat="1" ht="16.5"/>
    <row r="188" s="18" customFormat="1" ht="16.5"/>
    <row r="189" s="18" customFormat="1" ht="16.5"/>
    <row r="190" s="18" customFormat="1" ht="16.5"/>
    <row r="191" s="18" customFormat="1" ht="16.5"/>
    <row r="192" s="18" customFormat="1" ht="16.5"/>
    <row r="193" s="18" customFormat="1" ht="16.5"/>
    <row r="194" s="18" customFormat="1" ht="16.5"/>
    <row r="195" s="18" customFormat="1" ht="16.5"/>
    <row r="196" s="18" customFormat="1" ht="16.5"/>
    <row r="197" s="18" customFormat="1" ht="16.5"/>
    <row r="198" s="18" customFormat="1" ht="16.5"/>
    <row r="199" s="18" customFormat="1" ht="16.5"/>
    <row r="200" s="18" customFormat="1" ht="16.5"/>
    <row r="201" s="18" customFormat="1" ht="16.5"/>
    <row r="202" s="18" customFormat="1" ht="16.5"/>
    <row r="203" s="18" customFormat="1" ht="16.5"/>
    <row r="204" s="18" customFormat="1" ht="16.5"/>
    <row r="205" s="18" customFormat="1" ht="16.5"/>
    <row r="206" s="18" customFormat="1" ht="16.5"/>
    <row r="207" s="18" customFormat="1" ht="16.5"/>
    <row r="208" s="18" customFormat="1" ht="16.5"/>
    <row r="209" s="18" customFormat="1" ht="16.5"/>
    <row r="210" s="18" customFormat="1" ht="16.5"/>
    <row r="211" s="18" customFormat="1" ht="16.5"/>
    <row r="212" s="18" customFormat="1" ht="16.5"/>
    <row r="213" s="18" customFormat="1" ht="16.5"/>
    <row r="214" s="18" customFormat="1" ht="16.5"/>
    <row r="215" s="18" customFormat="1" ht="16.5"/>
    <row r="216" s="18" customFormat="1" ht="16.5"/>
    <row r="217" s="18" customFormat="1" ht="16.5"/>
    <row r="218" s="18" customFormat="1" ht="16.5"/>
    <row r="219" s="18" customFormat="1" ht="16.5"/>
    <row r="220" s="18" customFormat="1" ht="16.5"/>
    <row r="221" s="18" customFormat="1" ht="16.5"/>
    <row r="222" s="18" customFormat="1" ht="16.5"/>
    <row r="223" s="18" customFormat="1" ht="16.5"/>
    <row r="224" s="18" customFormat="1" ht="16.5"/>
    <row r="225" s="18" customFormat="1" ht="16.5"/>
    <row r="226" s="18" customFormat="1" ht="16.5"/>
    <row r="227" s="18" customFormat="1" ht="16.5"/>
    <row r="228" s="18" customFormat="1" ht="16.5"/>
    <row r="229" s="18" customFormat="1" ht="16.5"/>
    <row r="230" s="18" customFormat="1" ht="16.5"/>
    <row r="231" s="18" customFormat="1" ht="16.5"/>
    <row r="232" s="18" customFormat="1" ht="16.5"/>
    <row r="233" s="18" customFormat="1" ht="16.5"/>
    <row r="234" s="18" customFormat="1" ht="16.5"/>
    <row r="235" s="18" customFormat="1" ht="16.5"/>
    <row r="236" s="18" customFormat="1" ht="16.5"/>
    <row r="237" s="18" customFormat="1" ht="16.5"/>
    <row r="238" s="18" customFormat="1" ht="16.5"/>
    <row r="239" s="18" customFormat="1" ht="16.5"/>
    <row r="240" s="18" customFormat="1" ht="16.5"/>
    <row r="241" s="18" customFormat="1" ht="16.5"/>
    <row r="242" s="18" customFormat="1" ht="16.5"/>
    <row r="243" s="18" customFormat="1" ht="16.5"/>
    <row r="244" s="18" customFormat="1" ht="16.5"/>
    <row r="245" s="18" customFormat="1" ht="16.5"/>
    <row r="246" s="18" customFormat="1" ht="16.5"/>
    <row r="247" s="18" customFormat="1" ht="16.5"/>
    <row r="248" s="18" customFormat="1" ht="16.5"/>
    <row r="249" s="18" customFormat="1" ht="16.5"/>
    <row r="250" s="18" customFormat="1" ht="16.5"/>
    <row r="251" s="18" customFormat="1" ht="16.5"/>
    <row r="252" s="18" customFormat="1" ht="16.5"/>
    <row r="253" s="18" customFormat="1" ht="16.5"/>
    <row r="254" s="18" customFormat="1" ht="16.5"/>
    <row r="255" s="18" customFormat="1" ht="16.5"/>
    <row r="256" s="18" customFormat="1" ht="16.5"/>
    <row r="257" s="18" customFormat="1" ht="16.5"/>
    <row r="258" s="18" customFormat="1" ht="16.5"/>
    <row r="259" s="18" customFormat="1" ht="16.5"/>
    <row r="260" s="18" customFormat="1" ht="16.5"/>
    <row r="261" s="18" customFormat="1" ht="16.5"/>
    <row r="262" s="18" customFormat="1" ht="16.5"/>
    <row r="263" s="18" customFormat="1" ht="16.5"/>
    <row r="264" s="18" customFormat="1" ht="16.5"/>
    <row r="265" s="18" customFormat="1" ht="16.5"/>
    <row r="266" s="18" customFormat="1" ht="16.5"/>
    <row r="267" s="18" customFormat="1" ht="16.5"/>
    <row r="268" s="18" customFormat="1" ht="16.5"/>
    <row r="269" s="18" customFormat="1" ht="16.5"/>
    <row r="270" s="18" customFormat="1" ht="16.5"/>
    <row r="271" s="18" customFormat="1" ht="16.5"/>
    <row r="272" s="18" customFormat="1" ht="16.5"/>
    <row r="273" s="18" customFormat="1" ht="16.5"/>
    <row r="274" s="18" customFormat="1" ht="16.5"/>
    <row r="275" s="18" customFormat="1" ht="16.5"/>
    <row r="276" s="18" customFormat="1" ht="16.5"/>
    <row r="277" s="18" customFormat="1" ht="16.5"/>
    <row r="278" s="18" customFormat="1" ht="16.5"/>
    <row r="279" s="18" customFormat="1" ht="16.5"/>
    <row r="280" s="18" customFormat="1" ht="16.5"/>
    <row r="281" s="18" customFormat="1" ht="16.5"/>
    <row r="282" s="18" customFormat="1" ht="16.5"/>
    <row r="283" s="18" customFormat="1" ht="16.5"/>
    <row r="284" s="18" customFormat="1" ht="16.5"/>
    <row r="285" s="18" customFormat="1" ht="16.5"/>
    <row r="286" s="18" customFormat="1" ht="16.5"/>
    <row r="287" s="18" customFormat="1" ht="16.5"/>
    <row r="288" s="18" customFormat="1" ht="16.5"/>
    <row r="289" s="18" customFormat="1" ht="16.5"/>
    <row r="290" s="18" customFormat="1" ht="16.5"/>
    <row r="291" s="18" customFormat="1" ht="16.5"/>
    <row r="292" s="18" customFormat="1" ht="16.5"/>
    <row r="293" s="18" customFormat="1" ht="16.5"/>
    <row r="294" s="18" customFormat="1" ht="16.5"/>
    <row r="295" s="18" customFormat="1" ht="16.5"/>
    <row r="296" s="18" customFormat="1" ht="16.5"/>
    <row r="297" s="18" customFormat="1" ht="16.5"/>
    <row r="298" s="18" customFormat="1" ht="16.5"/>
    <row r="299" s="18" customFormat="1" ht="16.5"/>
    <row r="300" s="18" customFormat="1" ht="16.5"/>
    <row r="301" s="18" customFormat="1" ht="16.5"/>
    <row r="302" s="18" customFormat="1" ht="16.5"/>
    <row r="303" s="18" customFormat="1" ht="16.5"/>
    <row r="304" s="18" customFormat="1" ht="16.5"/>
    <row r="305" s="18" customFormat="1" ht="16.5"/>
    <row r="306" s="18" customFormat="1" ht="16.5"/>
    <row r="307" s="18" customFormat="1" ht="16.5"/>
    <row r="308" s="18" customFormat="1" ht="16.5"/>
    <row r="309" s="18" customFormat="1" ht="16.5"/>
    <row r="310" s="18" customFormat="1" ht="16.5"/>
    <row r="311" s="18" customFormat="1" ht="16.5"/>
    <row r="312" s="18" customFormat="1" ht="16.5"/>
    <row r="313" s="18" customFormat="1" ht="16.5"/>
    <row r="314" s="18" customFormat="1" ht="16.5"/>
    <row r="315" s="18" customFormat="1" ht="16.5"/>
    <row r="316" s="18" customFormat="1" ht="16.5"/>
    <row r="317" s="18" customFormat="1" ht="16.5"/>
    <row r="318" s="18" customFormat="1" ht="16.5"/>
    <row r="319" s="18" customFormat="1" ht="16.5"/>
    <row r="320" s="18" customFormat="1" ht="16.5"/>
    <row r="321" s="18" customFormat="1" ht="16.5"/>
    <row r="322" s="18" customFormat="1" ht="16.5"/>
    <row r="323" s="18" customFormat="1" ht="16.5"/>
    <row r="324" s="18" customFormat="1" ht="16.5"/>
    <row r="325" s="18" customFormat="1" ht="16.5"/>
    <row r="326" s="18" customFormat="1" ht="16.5"/>
    <row r="327" s="18" customFormat="1" ht="16.5"/>
    <row r="328" s="18" customFormat="1" ht="16.5"/>
    <row r="329" s="18" customFormat="1" ht="16.5"/>
    <row r="330" s="18" customFormat="1" ht="16.5"/>
    <row r="331" s="18" customFormat="1" ht="16.5"/>
    <row r="332" s="18" customFormat="1" ht="16.5"/>
    <row r="333" s="18" customFormat="1" ht="16.5"/>
    <row r="334" s="18" customFormat="1" ht="16.5"/>
    <row r="335" s="18" customFormat="1" ht="16.5"/>
    <row r="336" s="18" customFormat="1" ht="16.5"/>
    <row r="337" s="18" customFormat="1" ht="16.5"/>
    <row r="338" s="18" customFormat="1" ht="16.5"/>
    <row r="339" s="18" customFormat="1" ht="16.5"/>
    <row r="340" s="18" customFormat="1" ht="16.5"/>
    <row r="341" s="18" customFormat="1" ht="16.5"/>
    <row r="342" s="18" customFormat="1" ht="16.5"/>
    <row r="343" s="18" customFormat="1" ht="16.5"/>
    <row r="344" s="18" customFormat="1" ht="16.5"/>
    <row r="345" s="18" customFormat="1" ht="16.5"/>
    <row r="346" s="18" customFormat="1" ht="16.5"/>
    <row r="347" s="18" customFormat="1" ht="16.5"/>
    <row r="348" s="18" customFormat="1" ht="16.5"/>
    <row r="349" s="18" customFormat="1" ht="16.5"/>
    <row r="350" s="18" customFormat="1" ht="16.5"/>
    <row r="351" s="18" customFormat="1" ht="16.5"/>
    <row r="352" s="18" customFormat="1" ht="16.5"/>
    <row r="353" s="18" customFormat="1" ht="16.5"/>
    <row r="354" s="18" customFormat="1" ht="16.5"/>
    <row r="355" s="18" customFormat="1" ht="16.5"/>
    <row r="356" s="18" customFormat="1" ht="16.5"/>
    <row r="357" s="18" customFormat="1" ht="16.5"/>
    <row r="358" s="18" customFormat="1" ht="16.5"/>
    <row r="359" s="18" customFormat="1" ht="16.5"/>
    <row r="360" s="18" customFormat="1" ht="16.5"/>
    <row r="361" s="18" customFormat="1" ht="16.5"/>
    <row r="362" s="18" customFormat="1" ht="16.5"/>
    <row r="363" s="18" customFormat="1" ht="16.5"/>
    <row r="364" s="18" customFormat="1" ht="16.5"/>
    <row r="365" s="18" customFormat="1" ht="16.5"/>
    <row r="366" s="18" customFormat="1" ht="16.5"/>
    <row r="367" s="18" customFormat="1" ht="16.5"/>
    <row r="368" s="18" customFormat="1" ht="16.5"/>
    <row r="369" s="18" customFormat="1" ht="16.5"/>
    <row r="370" s="18" customFormat="1" ht="16.5"/>
    <row r="371" s="18" customFormat="1" ht="16.5"/>
    <row r="372" s="18" customFormat="1" ht="16.5"/>
    <row r="373" s="18" customFormat="1" ht="16.5"/>
    <row r="374" s="18" customFormat="1" ht="16.5"/>
    <row r="375" s="18" customFormat="1" ht="16.5"/>
    <row r="376" s="18" customFormat="1" ht="16.5"/>
    <row r="377" s="18" customFormat="1" ht="16.5"/>
    <row r="378" s="18" customFormat="1" ht="16.5"/>
    <row r="379" s="18" customFormat="1" ht="16.5"/>
    <row r="380" s="18" customFormat="1" ht="16.5"/>
    <row r="381" s="18" customFormat="1" ht="16.5"/>
    <row r="382" s="18" customFormat="1" ht="16.5"/>
    <row r="383" s="18" customFormat="1" ht="16.5"/>
    <row r="384" s="18" customFormat="1" ht="16.5"/>
    <row r="385" s="18" customFormat="1" ht="16.5"/>
    <row r="386" s="18" customFormat="1" ht="16.5"/>
    <row r="387" s="18" customFormat="1" ht="16.5"/>
    <row r="388" s="18" customFormat="1" ht="16.5"/>
    <row r="389" s="18" customFormat="1" ht="16.5"/>
    <row r="390" s="18" customFormat="1" ht="16.5"/>
    <row r="391" s="18" customFormat="1" ht="16.5"/>
    <row r="392" s="18" customFormat="1" ht="16.5"/>
    <row r="393" s="18" customFormat="1" ht="16.5"/>
    <row r="394" s="18" customFormat="1" ht="16.5"/>
    <row r="395" s="18" customFormat="1" ht="16.5"/>
    <row r="396" s="18" customFormat="1" ht="16.5"/>
    <row r="397" s="18" customFormat="1" ht="16.5"/>
    <row r="398" s="18" customFormat="1" ht="16.5"/>
    <row r="399" s="18" customFormat="1" ht="16.5"/>
    <row r="400" s="18" customFormat="1" ht="16.5"/>
    <row r="401" s="18" customFormat="1" ht="16.5"/>
    <row r="402" s="18" customFormat="1" ht="16.5"/>
    <row r="403" s="18" customFormat="1" ht="16.5"/>
    <row r="404" s="18" customFormat="1" ht="16.5"/>
    <row r="405" s="18" customFormat="1" ht="16.5"/>
    <row r="406" s="18" customFormat="1" ht="16.5"/>
    <row r="407" s="18" customFormat="1" ht="16.5"/>
    <row r="408" s="18" customFormat="1" ht="16.5"/>
    <row r="409" s="18" customFormat="1" ht="16.5"/>
    <row r="410" s="18" customFormat="1" ht="16.5"/>
    <row r="411" s="18" customFormat="1" ht="16.5"/>
    <row r="412" s="18" customFormat="1" ht="16.5"/>
    <row r="413" s="18" customFormat="1" ht="16.5"/>
    <row r="414" s="18" customFormat="1" ht="16.5"/>
    <row r="415" s="18" customFormat="1" ht="16.5"/>
    <row r="416" s="18" customFormat="1" ht="16.5"/>
    <row r="417" s="18" customFormat="1" ht="16.5"/>
    <row r="418" s="18" customFormat="1" ht="16.5"/>
    <row r="419" s="18" customFormat="1" ht="16.5"/>
    <row r="420" s="18" customFormat="1" ht="16.5"/>
    <row r="421" s="18" customFormat="1" ht="16.5"/>
    <row r="422" s="18" customFormat="1" ht="16.5"/>
    <row r="423" s="18" customFormat="1" ht="16.5"/>
    <row r="424" s="18" customFormat="1" ht="16.5"/>
    <row r="425" s="18" customFormat="1" ht="16.5"/>
    <row r="426" s="18" customFormat="1" ht="16.5"/>
    <row r="427" s="18" customFormat="1" ht="16.5"/>
    <row r="428" s="18" customFormat="1" ht="16.5"/>
    <row r="429" s="18" customFormat="1" ht="16.5"/>
    <row r="430" s="18" customFormat="1" ht="16.5"/>
    <row r="431" s="18" customFormat="1" ht="16.5"/>
    <row r="432" s="18" customFormat="1" ht="16.5"/>
    <row r="433" s="18" customFormat="1" ht="16.5"/>
    <row r="434" s="18" customFormat="1" ht="16.5"/>
    <row r="435" s="18" customFormat="1" ht="16.5"/>
    <row r="436" s="18" customFormat="1" ht="16.5"/>
    <row r="437" s="18" customFormat="1" ht="16.5"/>
    <row r="438" s="18" customFormat="1" ht="16.5"/>
    <row r="439" s="18" customFormat="1" ht="16.5"/>
    <row r="440" s="18" customFormat="1" ht="16.5"/>
    <row r="441" s="18" customFormat="1" ht="16.5"/>
    <row r="442" s="18" customFormat="1" ht="16.5"/>
    <row r="443" s="18" customFormat="1" ht="16.5"/>
    <row r="444" s="18" customFormat="1" ht="16.5"/>
    <row r="445" s="18" customFormat="1" ht="16.5"/>
    <row r="446" s="18" customFormat="1" ht="16.5"/>
    <row r="447" s="18" customFormat="1" ht="16.5"/>
    <row r="448" s="18" customFormat="1" ht="16.5"/>
    <row r="449" s="18" customFormat="1" ht="16.5"/>
    <row r="450" s="18" customFormat="1" ht="16.5"/>
    <row r="451" s="18" customFormat="1" ht="16.5"/>
    <row r="452" s="18" customFormat="1" ht="16.5"/>
    <row r="453" s="18" customFormat="1" ht="16.5"/>
    <row r="454" s="18" customFormat="1" ht="16.5"/>
    <row r="455" s="18" customFormat="1" ht="16.5"/>
    <row r="456" s="18" customFormat="1" ht="16.5"/>
    <row r="457" s="18" customFormat="1" ht="16.5"/>
    <row r="458" s="18" customFormat="1" ht="16.5"/>
    <row r="459" s="18" customFormat="1" ht="16.5"/>
    <row r="460" s="18" customFormat="1" ht="16.5"/>
    <row r="461" s="18" customFormat="1" ht="16.5"/>
    <row r="462" s="18" customFormat="1" ht="16.5"/>
    <row r="463" s="18" customFormat="1" ht="16.5"/>
    <row r="464" s="18" customFormat="1" ht="16.5"/>
    <row r="465" s="18" customFormat="1" ht="16.5"/>
    <row r="466" s="18" customFormat="1" ht="16.5"/>
    <row r="467" s="18" customFormat="1" ht="16.5"/>
    <row r="468" s="18" customFormat="1" ht="16.5"/>
    <row r="469" s="18" customFormat="1" ht="16.5"/>
    <row r="470" s="18" customFormat="1" ht="16.5"/>
    <row r="471" s="18" customFormat="1" ht="16.5"/>
    <row r="472" s="18" customFormat="1" ht="16.5"/>
    <row r="473" s="18" customFormat="1" ht="16.5"/>
    <row r="474" s="18" customFormat="1" ht="16.5"/>
    <row r="475" s="18" customFormat="1" ht="16.5"/>
    <row r="476" s="18" customFormat="1" ht="16.5"/>
    <row r="477" s="18" customFormat="1" ht="16.5"/>
    <row r="478" s="18" customFormat="1" ht="16.5"/>
    <row r="479" s="18" customFormat="1" ht="16.5"/>
    <row r="480" s="18" customFormat="1" ht="16.5"/>
    <row r="481" s="18" customFormat="1" ht="16.5"/>
    <row r="482" s="18" customFormat="1" ht="16.5"/>
    <row r="483" s="18" customFormat="1" ht="16.5"/>
    <row r="484" s="18" customFormat="1" ht="16.5"/>
    <row r="485" s="18" customFormat="1" ht="16.5"/>
    <row r="486" s="18" customFormat="1" ht="16.5"/>
    <row r="487" s="18" customFormat="1" ht="16.5"/>
    <row r="488" s="18" customFormat="1" ht="16.5"/>
    <row r="489" s="18" customFormat="1" ht="16.5"/>
    <row r="490" s="18" customFormat="1" ht="16.5"/>
    <row r="491" s="18" customFormat="1" ht="16.5"/>
    <row r="492" s="18" customFormat="1" ht="16.5"/>
    <row r="493" s="18" customFormat="1" ht="16.5"/>
    <row r="494" s="18" customFormat="1" ht="16.5"/>
    <row r="495" s="18" customFormat="1" ht="16.5"/>
    <row r="496" s="18" customFormat="1" ht="16.5"/>
    <row r="497" s="18" customFormat="1" ht="16.5"/>
    <row r="498" s="18" customFormat="1" ht="16.5"/>
    <row r="499" s="18" customFormat="1" ht="16.5"/>
    <row r="500" s="18" customFormat="1" ht="16.5"/>
    <row r="501" s="18" customFormat="1" ht="16.5"/>
    <row r="502" s="18" customFormat="1" ht="16.5"/>
    <row r="503" s="18" customFormat="1" ht="16.5"/>
    <row r="504" s="18" customFormat="1" ht="16.5"/>
    <row r="505" s="18" customFormat="1" ht="16.5"/>
    <row r="506" s="18" customFormat="1" ht="16.5"/>
    <row r="507" s="18" customFormat="1" ht="16.5"/>
    <row r="508" s="18" customFormat="1" ht="16.5"/>
    <row r="509" s="18" customFormat="1" ht="16.5"/>
    <row r="510" s="18" customFormat="1" ht="16.5"/>
    <row r="511" s="18" customFormat="1" ht="16.5"/>
    <row r="512" s="18" customFormat="1" ht="16.5"/>
    <row r="513" s="18" customFormat="1" ht="16.5"/>
    <row r="514" s="18" customFormat="1" ht="16.5"/>
    <row r="515" s="18" customFormat="1" ht="16.5"/>
    <row r="516" s="18" customFormat="1" ht="16.5"/>
    <row r="517" s="18" customFormat="1" ht="16.5"/>
    <row r="518" s="18" customFormat="1" ht="16.5"/>
    <row r="519" s="18" customFormat="1" ht="16.5"/>
    <row r="520" s="18" customFormat="1" ht="16.5"/>
    <row r="521" s="18" customFormat="1" ht="16.5"/>
    <row r="522" s="18" customFormat="1" ht="16.5"/>
    <row r="523" s="18" customFormat="1" ht="16.5"/>
    <row r="524" s="18" customFormat="1" ht="16.5"/>
    <row r="525" s="18" customFormat="1" ht="16.5"/>
    <row r="526" s="18" customFormat="1" ht="16.5"/>
    <row r="527" s="18" customFormat="1" ht="16.5"/>
    <row r="528" s="18" customFormat="1" ht="16.5"/>
    <row r="529" s="18" customFormat="1" ht="16.5"/>
    <row r="530" s="18" customFormat="1" ht="16.5"/>
    <row r="531" s="18" customFormat="1" ht="16.5"/>
    <row r="532" s="18" customFormat="1" ht="16.5"/>
    <row r="533" s="18" customFormat="1" ht="16.5"/>
    <row r="534" s="18" customFormat="1" ht="16.5"/>
    <row r="535" s="18" customFormat="1" ht="16.5"/>
    <row r="536" s="18" customFormat="1" ht="16.5"/>
    <row r="537" s="18" customFormat="1" ht="16.5"/>
    <row r="538" s="18" customFormat="1" ht="16.5"/>
    <row r="539" s="18" customFormat="1" ht="16.5"/>
    <row r="540" s="18" customFormat="1" ht="16.5"/>
    <row r="541" s="18" customFormat="1" ht="16.5"/>
    <row r="542" s="18" customFormat="1" ht="16.5"/>
    <row r="543" s="18" customFormat="1" ht="16.5"/>
    <row r="544" s="18" customFormat="1" ht="16.5"/>
    <row r="545" s="18" customFormat="1" ht="16.5"/>
    <row r="546" s="18" customFormat="1" ht="16.5"/>
    <row r="547" s="18" customFormat="1" ht="16.5"/>
    <row r="548" s="18" customFormat="1" ht="16.5"/>
    <row r="549" s="18" customFormat="1" ht="16.5"/>
    <row r="550" s="18" customFormat="1" ht="16.5"/>
    <row r="551" s="18" customFormat="1" ht="16.5"/>
    <row r="552" s="18" customFormat="1" ht="16.5"/>
    <row r="553" s="18" customFormat="1" ht="16.5"/>
    <row r="554" s="18" customFormat="1" ht="16.5"/>
    <row r="555" s="18" customFormat="1" ht="16.5"/>
    <row r="556" s="18" customFormat="1" ht="16.5"/>
    <row r="557" s="18" customFormat="1" ht="16.5"/>
    <row r="558" s="18" customFormat="1" ht="16.5"/>
    <row r="559" s="18" customFormat="1" ht="16.5"/>
    <row r="560" s="18" customFormat="1" ht="16.5"/>
    <row r="561" s="18" customFormat="1" ht="16.5"/>
    <row r="562" s="18" customFormat="1" ht="16.5"/>
    <row r="563" s="18" customFormat="1" ht="16.5"/>
    <row r="564" s="18" customFormat="1" ht="16.5"/>
    <row r="565" s="18" customFormat="1" ht="16.5"/>
    <row r="566" s="18" customFormat="1" ht="16.5"/>
    <row r="567" s="18" customFormat="1" ht="16.5"/>
    <row r="568" s="18" customFormat="1" ht="16.5"/>
    <row r="569" s="18" customFormat="1" ht="16.5"/>
    <row r="570" s="18" customFormat="1" ht="16.5"/>
    <row r="571" s="18" customFormat="1" ht="16.5"/>
    <row r="572" s="18" customFormat="1" ht="16.5"/>
    <row r="573" s="18" customFormat="1" ht="16.5"/>
    <row r="574" s="18" customFormat="1" ht="16.5"/>
    <row r="575" s="18" customFormat="1" ht="16.5"/>
    <row r="576" s="18" customFormat="1" ht="16.5"/>
    <row r="577" s="18" customFormat="1" ht="16.5"/>
    <row r="578" s="18" customFormat="1" ht="16.5"/>
    <row r="579" s="18" customFormat="1" ht="16.5"/>
    <row r="580" s="18" customFormat="1" ht="16.5"/>
    <row r="581" s="18" customFormat="1" ht="16.5"/>
    <row r="582" s="18" customFormat="1" ht="16.5"/>
    <row r="583" s="18" customFormat="1" ht="16.5"/>
    <row r="584" s="18" customFormat="1" ht="16.5"/>
    <row r="585" s="18" customFormat="1" ht="16.5"/>
    <row r="586" s="18" customFormat="1" ht="16.5"/>
    <row r="587" s="18" customFormat="1" ht="16.5"/>
    <row r="588" s="18" customFormat="1" ht="16.5"/>
    <row r="589" s="18" customFormat="1" ht="16.5"/>
    <row r="590" s="18" customFormat="1" ht="16.5"/>
    <row r="591" s="18" customFormat="1" ht="16.5"/>
    <row r="592" s="18" customFormat="1" ht="16.5"/>
    <row r="593" s="18" customFormat="1" ht="16.5"/>
    <row r="594" s="18" customFormat="1" ht="16.5"/>
    <row r="595" s="18" customFormat="1" ht="16.5"/>
    <row r="596" s="18" customFormat="1" ht="16.5"/>
    <row r="597" s="18" customFormat="1" ht="16.5"/>
    <row r="598" s="18" customFormat="1" ht="16.5"/>
    <row r="599" s="18" customFormat="1" ht="16.5"/>
    <row r="600" s="18" customFormat="1" ht="16.5"/>
    <row r="601" s="18" customFormat="1" ht="16.5"/>
    <row r="602" s="18" customFormat="1" ht="16.5"/>
    <row r="603" s="18" customFormat="1" ht="16.5"/>
    <row r="604" s="18" customFormat="1" ht="16.5"/>
    <row r="605" s="18" customFormat="1" ht="16.5"/>
    <row r="606" s="18" customFormat="1" ht="16.5"/>
    <row r="607" s="18" customFormat="1" ht="16.5"/>
    <row r="608" s="18" customFormat="1" ht="16.5"/>
    <row r="609" s="18" customFormat="1" ht="16.5"/>
    <row r="610" s="18" customFormat="1" ht="16.5"/>
    <row r="611" s="18" customFormat="1" ht="16.5"/>
    <row r="612" s="18" customFormat="1" ht="16.5"/>
    <row r="613" s="18" customFormat="1" ht="16.5"/>
    <row r="614" s="18" customFormat="1" ht="16.5"/>
    <row r="615" s="18" customFormat="1" ht="16.5"/>
    <row r="616" s="18" customFormat="1" ht="16.5"/>
    <row r="617" s="18" customFormat="1" ht="16.5"/>
    <row r="618" s="18" customFormat="1" ht="16.5"/>
    <row r="619" s="18" customFormat="1" ht="16.5"/>
    <row r="620" s="18" customFormat="1" ht="16.5"/>
    <row r="621" s="18" customFormat="1" ht="16.5"/>
    <row r="622" s="18" customFormat="1" ht="16.5"/>
    <row r="623" s="18" customFormat="1" ht="16.5"/>
    <row r="624" s="18" customFormat="1" ht="16.5"/>
    <row r="625" s="18" customFormat="1" ht="16.5"/>
    <row r="626" s="18" customFormat="1" ht="16.5"/>
    <row r="627" s="18" customFormat="1" ht="16.5"/>
    <row r="628" s="18" customFormat="1" ht="16.5"/>
    <row r="629" s="18" customFormat="1" ht="16.5"/>
    <row r="630" s="18" customFormat="1" ht="16.5"/>
    <row r="631" s="18" customFormat="1" ht="16.5"/>
    <row r="632" s="18" customFormat="1" ht="16.5"/>
    <row r="633" s="18" customFormat="1" ht="16.5"/>
    <row r="634" s="18" customFormat="1" ht="16.5"/>
    <row r="635" s="18" customFormat="1" ht="16.5"/>
    <row r="636" s="18" customFormat="1" ht="16.5"/>
    <row r="637" s="18" customFormat="1" ht="16.5"/>
    <row r="638" s="18" customFormat="1" ht="16.5"/>
    <row r="639" s="18" customFormat="1" ht="16.5"/>
    <row r="640" s="18" customFormat="1" ht="16.5"/>
    <row r="641" s="18" customFormat="1" ht="16.5"/>
    <row r="642" s="18" customFormat="1" ht="16.5"/>
    <row r="643" s="18" customFormat="1" ht="16.5"/>
    <row r="644" s="18" customFormat="1" ht="16.5"/>
    <row r="645" s="18" customFormat="1" ht="16.5"/>
    <row r="646" s="18" customFormat="1" ht="16.5"/>
    <row r="647" s="18" customFormat="1" ht="16.5"/>
    <row r="648" s="18" customFormat="1" ht="16.5"/>
    <row r="649" s="18" customFormat="1" ht="16.5"/>
    <row r="650" s="18" customFormat="1" ht="16.5"/>
    <row r="651" s="18" customFormat="1" ht="16.5"/>
    <row r="652" s="18" customFormat="1" ht="16.5"/>
    <row r="653" s="18" customFormat="1" ht="16.5"/>
    <row r="654" s="18" customFormat="1" ht="16.5"/>
    <row r="655" s="18" customFormat="1" ht="16.5"/>
    <row r="656" s="18" customFormat="1" ht="16.5"/>
    <row r="657" s="18" customFormat="1" ht="16.5"/>
    <row r="658" s="18" customFormat="1" ht="16.5"/>
    <row r="659" s="18" customFormat="1" ht="16.5"/>
    <row r="660" s="18" customFormat="1" ht="16.5"/>
    <row r="661" s="18" customFormat="1" ht="16.5"/>
    <row r="662" s="18" customFormat="1" ht="16.5"/>
    <row r="663" s="18" customFormat="1" ht="16.5"/>
    <row r="664" s="18" customFormat="1" ht="16.5"/>
    <row r="665" s="18" customFormat="1" ht="16.5"/>
    <row r="666" s="18" customFormat="1" ht="16.5"/>
    <row r="667" s="18" customFormat="1" ht="16.5"/>
    <row r="668" s="18" customFormat="1" ht="16.5"/>
    <row r="669" s="18" customFormat="1" ht="16.5"/>
    <row r="670" s="18" customFormat="1" ht="16.5"/>
    <row r="671" s="18" customFormat="1" ht="16.5"/>
    <row r="672" s="18" customFormat="1" ht="16.5"/>
    <row r="673" s="18" customFormat="1" ht="16.5"/>
    <row r="674" s="18" customFormat="1" ht="16.5"/>
    <row r="675" s="18" customFormat="1" ht="16.5"/>
    <row r="676" s="18" customFormat="1" ht="16.5"/>
    <row r="677" s="18" customFormat="1" ht="16.5"/>
    <row r="678" s="18" customFormat="1" ht="16.5"/>
    <row r="679" s="18" customFormat="1" ht="16.5"/>
    <row r="680" s="18" customFormat="1" ht="16.5"/>
    <row r="681" s="18" customFormat="1" ht="16.5"/>
    <row r="682" s="18" customFormat="1" ht="16.5"/>
    <row r="683" s="18" customFormat="1" ht="16.5"/>
    <row r="684" s="18" customFormat="1" ht="16.5"/>
    <row r="685" s="18" customFormat="1" ht="16.5"/>
    <row r="686" s="18" customFormat="1" ht="16.5"/>
    <row r="687" s="18" customFormat="1" ht="16.5"/>
    <row r="688" s="18" customFormat="1" ht="16.5"/>
    <row r="689" s="18" customFormat="1" ht="16.5"/>
    <row r="690" s="18" customFormat="1" ht="16.5"/>
    <row r="691" s="18" customFormat="1" ht="16.5"/>
    <row r="692" s="18" customFormat="1" ht="16.5"/>
    <row r="693" s="18" customFormat="1" ht="16.5"/>
  </sheetData>
  <sheetProtection/>
  <mergeCells count="95">
    <mergeCell ref="A26:A28"/>
    <mergeCell ref="B26:D28"/>
    <mergeCell ref="F26:G26"/>
    <mergeCell ref="N26:O26"/>
    <mergeCell ref="E27:E28"/>
    <mergeCell ref="F27:G27"/>
    <mergeCell ref="L27:M27"/>
    <mergeCell ref="N27:N28"/>
    <mergeCell ref="O27:O28"/>
    <mergeCell ref="F28:G28"/>
    <mergeCell ref="K9:M9"/>
    <mergeCell ref="N10:O11"/>
    <mergeCell ref="K10:M11"/>
    <mergeCell ref="H9:J9"/>
    <mergeCell ref="H10:J11"/>
    <mergeCell ref="N9:O9"/>
    <mergeCell ref="B32:D32"/>
    <mergeCell ref="A32:A33"/>
    <mergeCell ref="B33:D33"/>
    <mergeCell ref="F33:G33"/>
    <mergeCell ref="J33:K33"/>
    <mergeCell ref="L31:M31"/>
    <mergeCell ref="E30:E31"/>
    <mergeCell ref="F30:G30"/>
    <mergeCell ref="L30:M30"/>
    <mergeCell ref="A34:O34"/>
    <mergeCell ref="G5:I5"/>
    <mergeCell ref="G6:I6"/>
    <mergeCell ref="G7:I7"/>
    <mergeCell ref="F32:G32"/>
    <mergeCell ref="J32:K32"/>
    <mergeCell ref="A29:A31"/>
    <mergeCell ref="B29:D31"/>
    <mergeCell ref="F29:G29"/>
    <mergeCell ref="N29:O29"/>
    <mergeCell ref="N30:N31"/>
    <mergeCell ref="O30:O31"/>
    <mergeCell ref="F31:G31"/>
    <mergeCell ref="N24:N25"/>
    <mergeCell ref="O24:O25"/>
    <mergeCell ref="F25:G25"/>
    <mergeCell ref="L25:M25"/>
    <mergeCell ref="L28:M28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O21:O22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L18:M18"/>
    <mergeCell ref="O18:O19"/>
    <mergeCell ref="L19:M19"/>
    <mergeCell ref="A17:A19"/>
    <mergeCell ref="B17:D19"/>
    <mergeCell ref="E18:E19"/>
    <mergeCell ref="F17:G17"/>
    <mergeCell ref="F18:G18"/>
    <mergeCell ref="F19:G19"/>
    <mergeCell ref="N17:O17"/>
    <mergeCell ref="N18:N19"/>
    <mergeCell ref="E15:I15"/>
    <mergeCell ref="A15:A16"/>
    <mergeCell ref="B15:D16"/>
    <mergeCell ref="J15:M15"/>
    <mergeCell ref="N15:O16"/>
    <mergeCell ref="J5:K7"/>
    <mergeCell ref="D9:G9"/>
    <mergeCell ref="A9:C9"/>
    <mergeCell ref="A13:O13"/>
    <mergeCell ref="A10:C10"/>
    <mergeCell ref="A3:O3"/>
    <mergeCell ref="A4:C4"/>
    <mergeCell ref="A5:C7"/>
    <mergeCell ref="L4:O4"/>
    <mergeCell ref="L5:O7"/>
    <mergeCell ref="J4:K4"/>
    <mergeCell ref="A11:C11"/>
    <mergeCell ref="D10:G11"/>
    <mergeCell ref="D4:I4"/>
    <mergeCell ref="D5:F5"/>
    <mergeCell ref="D6:F6"/>
    <mergeCell ref="D7:F7"/>
  </mergeCells>
  <printOptions horizontalCentered="1"/>
  <pageMargins left="0.1968503937007874" right="0.1968503937007874" top="0.5905511811023623" bottom="0.3937007874015748" header="0" footer="0.31496062992125984"/>
  <pageSetup horizontalDpi="600" verticalDpi="600" orientation="portrait" paperSize="9" scale="90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2012-02-07T03:48:50Z</cp:lastPrinted>
  <dcterms:created xsi:type="dcterms:W3CDTF">2010-04-01T07:54:08Z</dcterms:created>
  <dcterms:modified xsi:type="dcterms:W3CDTF">2019-10-22T02:31:49Z</dcterms:modified>
  <cp:category/>
  <cp:version/>
  <cp:contentType/>
  <cp:contentStatus/>
</cp:coreProperties>
</file>